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925" windowWidth="11745" windowHeight="6900" tabRatio="1000" activeTab="6"/>
  </bookViews>
  <sheets>
    <sheet name="BOQ-Project-SummaryR1" sheetId="1" r:id="rId1"/>
    <sheet name="01BOQ-Mobilize" sheetId="2" r:id="rId2"/>
    <sheet name="02BOQ-D1- โครงสร้าง" sheetId="3" r:id="rId3"/>
    <sheet name="03BOQ-D1-สถาปัตย" sheetId="4" r:id="rId4"/>
    <sheet name="04BOQ-All-ไฟฟ้า" sheetId="5" r:id="rId5"/>
    <sheet name="05BOQ-All-สุขาภิบาล" sheetId="6" r:id="rId6"/>
    <sheet name="6-1-BOQ - งานถนน TYPE T20,T15" sheetId="7" r:id="rId7"/>
    <sheet name="6-2-BOQ -งานรั้ว A,B,C" sheetId="8" r:id="rId8"/>
    <sheet name="6-3-BOQ-โรงอาหาร" sheetId="9" r:id="rId9"/>
    <sheet name="6-4-BOQ-ห้องน้ำ" sheetId="10" r:id="rId10"/>
    <sheet name="6-5-BOQ-ป้อมยาม" sheetId="11" r:id="rId11"/>
    <sheet name="Sheet1" sheetId="12" r:id="rId12"/>
  </sheets>
  <definedNames>
    <definedName name="_xlnm.Print_Area" localSheetId="4">'04BOQ-All-ไฟฟ้า'!$A$1:$I$223</definedName>
    <definedName name="_xlnm.Print_Area" localSheetId="5">'05BOQ-All-สุขาภิบาล'!$A$1:$I$211</definedName>
    <definedName name="_xlnm.Print_Area" localSheetId="6">'6-1-BOQ - งานถนน TYPE T20,T15'!$A$1:$I$27</definedName>
    <definedName name="_xlnm.Print_Area" localSheetId="7">'6-2-BOQ -งานรั้ว A,B,C'!$A$1:$I$50</definedName>
    <definedName name="_xlnm.Print_Area" localSheetId="8">'6-3-BOQ-โรงอาหาร'!$A$1:$I$86</definedName>
    <definedName name="_xlnm.Print_Area" localSheetId="10">'6-5-BOQ-ป้อมยาม'!$A$1:$I$60</definedName>
    <definedName name="_xlnm.Print_Area" localSheetId="0">'BOQ-Project-SummaryR1'!$A$1:$G$33</definedName>
    <definedName name="_xlnm.Print_Titles" localSheetId="1">'01BOQ-Mobilize'!$1:$4</definedName>
    <definedName name="_xlnm.Print_Titles" localSheetId="2">'02BOQ-D1- โครงสร้าง'!$1:$4</definedName>
    <definedName name="_xlnm.Print_Titles" localSheetId="3">'03BOQ-D1-สถาปัตย'!$1:$4</definedName>
    <definedName name="_xlnm.Print_Titles" localSheetId="4">'04BOQ-All-ไฟฟ้า'!$1:$4</definedName>
    <definedName name="_xlnm.Print_Titles" localSheetId="5">'05BOQ-All-สุขาภิบาล'!$1:$4</definedName>
    <definedName name="_xlnm.Print_Titles" localSheetId="6">'6-1-BOQ - งานถนน TYPE T20,T15'!$1:$4</definedName>
    <definedName name="_xlnm.Print_Titles" localSheetId="7">'6-2-BOQ -งานรั้ว A,B,C'!$1:$4</definedName>
    <definedName name="_xlnm.Print_Titles" localSheetId="8">'6-3-BOQ-โรงอาหาร'!$1:$4</definedName>
    <definedName name="_xlnm.Print_Titles" localSheetId="9">'6-4-BOQ-ห้องน้ำ'!$1:$4</definedName>
    <definedName name="_xlnm.Print_Titles" localSheetId="10">'6-5-BOQ-ป้อมยาม'!$1:$4</definedName>
    <definedName name="_xlnm.Print_Titles" localSheetId="0">'BOQ-Project-SummaryR1'!$1:$4</definedName>
  </definedNames>
  <calcPr fullCalcOnLoad="1"/>
</workbook>
</file>

<file path=xl/comments10.xml><?xml version="1.0" encoding="utf-8"?>
<comments xmlns="http://schemas.openxmlformats.org/spreadsheetml/2006/main">
  <authors>
    <author>nn</author>
  </authors>
  <commentList>
    <comment ref="G113" authorId="0">
      <text>
        <r>
          <rPr>
            <b/>
            <sz val="8"/>
            <rFont val="Tahoma"/>
            <family val="2"/>
          </rPr>
          <t>nn: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nn</author>
  </authors>
  <commentList>
    <comment ref="E217" authorId="0">
      <text>
        <r>
          <rPr>
            <b/>
            <sz val="8"/>
            <rFont val="Tahoma"/>
            <family val="2"/>
          </rPr>
          <t>nn: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<sst xmlns="http://schemas.openxmlformats.org/spreadsheetml/2006/main" count="1728" uniqueCount="661">
  <si>
    <t>TRANSPORT</t>
  </si>
  <si>
    <t>รวมราคา หมวดงานหลังคา METAL SHEET</t>
  </si>
  <si>
    <t>หมวดงานสี</t>
  </si>
  <si>
    <t xml:space="preserve"> - ทาสีพลาสติกภายนอก </t>
  </si>
  <si>
    <t xml:space="preserve"> - ทาสีพลาสติกภายใน </t>
  </si>
  <si>
    <t xml:space="preserve"> - ทาสีพลาสติกฝ้าเพดาน </t>
  </si>
  <si>
    <t xml:space="preserve"> - ทาสีน้ำมัน โครงหลังคา </t>
  </si>
  <si>
    <t>รวมราคาหมวดงานสี</t>
  </si>
  <si>
    <t xml:space="preserve"> - งานทาสีทนไฟ 3 ชม. 500 ไมครอน โครงสร้างหลัก </t>
  </si>
  <si>
    <t xml:space="preserve">   ANTIFIRE ENGINEERING CO.LTD   ( 02- 443 7300-17 )</t>
  </si>
  <si>
    <t xml:space="preserve"> - งาน HARDENER WAX</t>
  </si>
  <si>
    <t>รวมราคาหมวดเบ็ดเตล็ด</t>
  </si>
  <si>
    <t xml:space="preserve"> - งานเคาน์เตอร์ ค.ส.ล. ปูแกรนิต</t>
  </si>
  <si>
    <t>C1 ฟ้ายิบชั่ม หนา 9 มม.โครงเคร่าเหล็กชุบสังกะสี</t>
  </si>
  <si>
    <t>C2 ฟ้ายิบชั่มชนิดกันชื้น  หนา 9 มม.โครงเคร่าเหล็กชุบสังกะสี</t>
  </si>
  <si>
    <t>C3 ฟ้าโครงเคร่าเหล็ก กรุตาข่ายกันนก</t>
  </si>
  <si>
    <t xml:space="preserve"> - คันหินกั้นถนน</t>
  </si>
  <si>
    <t>รวมราคาหมวดเตรียมการ</t>
  </si>
  <si>
    <t>รายการ</t>
  </si>
  <si>
    <t>จำนวน</t>
  </si>
  <si>
    <t>หน่วย</t>
  </si>
  <si>
    <t>ต้น</t>
  </si>
  <si>
    <t>กก.</t>
  </si>
  <si>
    <t>ม.</t>
  </si>
  <si>
    <t>ชุด</t>
  </si>
  <si>
    <t>FLASHING</t>
  </si>
  <si>
    <t>เหมา</t>
  </si>
  <si>
    <t>ลำดับที่</t>
  </si>
  <si>
    <t>ล.บ.ม.</t>
  </si>
  <si>
    <t>เมตร</t>
  </si>
  <si>
    <t>หมวดผนังและวัสดุตกแต่งผนัง</t>
  </si>
  <si>
    <t xml:space="preserve"> - งานตัดหัวเสาเข็ม</t>
  </si>
  <si>
    <t xml:space="preserve"> - งานไม้แบบ</t>
  </si>
  <si>
    <t>หมวดงานดิน</t>
  </si>
  <si>
    <t>หมวดงานไม้แบบ</t>
  </si>
  <si>
    <t>หมวดงานเหล็กเสริม</t>
  </si>
  <si>
    <t>หมวดงานสถาปัตยกรรม</t>
  </si>
  <si>
    <t>A5</t>
  </si>
  <si>
    <t>A6</t>
  </si>
  <si>
    <t>A7</t>
  </si>
  <si>
    <t>หมวดงานบันได</t>
  </si>
  <si>
    <t>A8</t>
  </si>
  <si>
    <t>A</t>
  </si>
  <si>
    <t>A1</t>
  </si>
  <si>
    <t>A2</t>
  </si>
  <si>
    <t>A3</t>
  </si>
  <si>
    <t>A4</t>
  </si>
  <si>
    <t>S1</t>
  </si>
  <si>
    <t>S2</t>
  </si>
  <si>
    <t>S3</t>
  </si>
  <si>
    <t>S4</t>
  </si>
  <si>
    <t>S6</t>
  </si>
  <si>
    <t>รวมราคางานสถาปัตยกรรม</t>
  </si>
  <si>
    <t>สรุปราคาหมวดงานโครงสร้าง</t>
  </si>
  <si>
    <t>S5</t>
  </si>
  <si>
    <t>สรุปราคาหมวดงานสถาปัตยกรรม</t>
  </si>
  <si>
    <t>รวมราคางานโครงสร้าง</t>
  </si>
  <si>
    <t>ตร.ม.</t>
  </si>
  <si>
    <t>S7</t>
  </si>
  <si>
    <t xml:space="preserve">  - งานทรายหยาบ</t>
  </si>
  <si>
    <t>หมวดงานเบ็ดเตล็ด</t>
  </si>
  <si>
    <t xml:space="preserve"> - งานขุดดิน</t>
  </si>
  <si>
    <t>%</t>
  </si>
  <si>
    <t>งานไม้แบบ</t>
  </si>
  <si>
    <t>งานสถาปัตยกรรม</t>
  </si>
  <si>
    <t xml:space="preserve">โครงการ : BEGER  DISTIBUTION CENTER </t>
  </si>
  <si>
    <t>สถานที่ : ซอย ส.ไทยเสรี 2  สุขสวัสดิ์ พระสมุทรเจดีย์   สมุทรปราการ</t>
  </si>
  <si>
    <t>เจ้าของ : บริษัท  เบเยอร์ จำกัด</t>
  </si>
  <si>
    <t xml:space="preserve"> - งานดินถม - กลบดิน</t>
  </si>
  <si>
    <t>หมวดงานคอนกรีตโครงสร้าง</t>
  </si>
  <si>
    <t xml:space="preserve"> - หมวดงานโครงสร้างใต้ดิน</t>
  </si>
  <si>
    <t>หมวดงานโครงสร้างส่วนใต้ดิน</t>
  </si>
  <si>
    <t>ค่าวัสดุ (บาท)</t>
  </si>
  <si>
    <t>ค่าแรง (บาท)</t>
  </si>
  <si>
    <t>รวมเงินทั้งหมด</t>
  </si>
  <si>
    <t>หน่วยละ</t>
  </si>
  <si>
    <t>รวมค่าวัสดุ</t>
  </si>
  <si>
    <t>รวมค่าแรง</t>
  </si>
  <si>
    <t>(บาท)</t>
  </si>
  <si>
    <t>งานเตรียมงานก่อสร้าง</t>
  </si>
  <si>
    <t>สำนักงาน</t>
  </si>
  <si>
    <t>ค่าเช่าที่ปลูกบ้านชั่วคราว</t>
  </si>
  <si>
    <t>บ้านพักคนงานชั่วคราวที่เก็บวัสดุ</t>
  </si>
  <si>
    <t>ค่าขอไฟฟ้า ประปา โทรศัพท์ ชั่วคราว พร้อมอุปกรณ์</t>
  </si>
  <si>
    <t>ค่าใช้ไฟฟ้า</t>
  </si>
  <si>
    <t>เดือน</t>
  </si>
  <si>
    <t>ค่าใช้ประปา</t>
  </si>
  <si>
    <t>ค่าใช้โทรศัพท์</t>
  </si>
  <si>
    <t>ค่าประกันภัย</t>
  </si>
  <si>
    <t>MOBILE CRANE</t>
  </si>
  <si>
    <t>L/S.</t>
  </si>
  <si>
    <t>ค่าเช่าและซ่อมเครื่องมือ ( เครื่องมือหนัก )</t>
  </si>
  <si>
    <t>ค่าพนักงานรักษาความปลอดภัย</t>
  </si>
  <si>
    <t>งาน SHOP DWG. , แบบ AS - BULIT</t>
  </si>
  <si>
    <t>งานตรวจสอบ และ ทดสอบวัสดุ</t>
  </si>
  <si>
    <t>เงินเดือนพนักงานสนาม</t>
  </si>
  <si>
    <t>งานฐานราก .พื้นชั้นล่าง.ผนังกำแพงกันดิน .เสาตอม่อ</t>
  </si>
  <si>
    <t xml:space="preserve"> - งานปักหมุดวางผังบริเวณ</t>
  </si>
  <si>
    <t xml:space="preserve"> - งานไม้แบบฐานราก กำแพงกันดิน เสาตอม่อ</t>
  </si>
  <si>
    <t xml:space="preserve"> - งานตะปู</t>
  </si>
  <si>
    <t xml:space="preserve"> - งานเหล็กเสริม ฐานราก กำแพงกันดิน เสาตอม่อ</t>
  </si>
  <si>
    <t xml:space="preserve"> - งานคอนกรีตหยาบรองพื้น fc'=180 ksc.</t>
  </si>
  <si>
    <r>
      <t xml:space="preserve"> - RB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6 mm - SR 24</t>
    </r>
  </si>
  <si>
    <r>
      <t xml:space="preserve"> - RB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9 mm - SR 24</t>
    </r>
  </si>
  <si>
    <r>
      <t xml:space="preserve"> - DB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12 mm  -  SD 40</t>
    </r>
  </si>
  <si>
    <r>
      <t xml:space="preserve"> - DB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16 mm  -  SD 40</t>
    </r>
  </si>
  <si>
    <r>
      <t xml:space="preserve"> - DB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20 mm  -  SD 40</t>
    </r>
  </si>
  <si>
    <r>
      <t xml:space="preserve"> - DB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25 mm  -  SD 40</t>
    </r>
  </si>
  <si>
    <t xml:space="preserve"> ลวดผูกเหล็ก</t>
  </si>
  <si>
    <t xml:space="preserve"> Water Stop  PVC. 8"</t>
  </si>
  <si>
    <t xml:space="preserve">  - งานพลาสติกรองพื้น</t>
  </si>
  <si>
    <t>งานรางระบายน้ำ คสล.ภายในรอบกำแพงกันดิน</t>
  </si>
  <si>
    <t>งานตะแกรงเหล็กรางน้ำชุปกัลวาไนท์ เฉพาะบริเวณ Ramp</t>
  </si>
  <si>
    <t>รวมราคางานโครงสร้างใต้ดิน</t>
  </si>
  <si>
    <t>หมวดงานโครงสร้าง อาคารชั้น 1 - ชั้น 4</t>
  </si>
  <si>
    <t xml:space="preserve">หมวดงานเสาเข็ม </t>
  </si>
  <si>
    <t xml:space="preserve"> -  เสาเข็ม I-0.30x0.30x26.00 m มอก. A 660 : load = 40 ton</t>
  </si>
  <si>
    <t xml:space="preserve"> -  เสาเข็ม I-0.40x0.40x26.00 m มอก. A 1240 : load = 70 ton</t>
  </si>
  <si>
    <t>รวมราคางานเสาเข็ม</t>
  </si>
  <si>
    <t>รวมราคางานคอนกรีตโครงสร้าง</t>
  </si>
  <si>
    <t xml:space="preserve"> - ตะปู</t>
  </si>
  <si>
    <t>รวมราคาหมวดงานเหล็กเสริม</t>
  </si>
  <si>
    <t>รวมราคาหมวดงานไม้แบบ</t>
  </si>
  <si>
    <t xml:space="preserve"> -  เสาเข็ม I-0.40x0.40x30.00 m -ทดสอบตอกหาความยาวเสาเข็ม</t>
  </si>
  <si>
    <t>หมวดงานเหล็กรูปพรรณ -หลังคา</t>
  </si>
  <si>
    <t xml:space="preserve"> - H-BEAM  : 350x350x12x19x20 mm (137.00 kg/m)</t>
  </si>
  <si>
    <t xml:space="preserve"> - H-BEAM  : 250x250x9x14x16 mm (72.40 kg/m)</t>
  </si>
  <si>
    <t xml:space="preserve"> - C Channels -250x90x9x13 mm (34.60kg/m)</t>
  </si>
  <si>
    <t xml:space="preserve"> - C Channels -125x65x6x8 mm ( 13.40 kg/m)</t>
  </si>
  <si>
    <r>
      <t xml:space="preserve"> - Pipe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6"x6.00 mm (165.20x6 mm) 23.57</t>
    </r>
    <r>
      <rPr>
        <sz val="12"/>
        <color indexed="8"/>
        <rFont val="Cordia New"/>
        <family val="2"/>
      </rPr>
      <t xml:space="preserve">  kg/m</t>
    </r>
  </si>
  <si>
    <r>
      <t xml:space="preserve"> - Pipe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3"x3.20 mm (89.10x3.20 mm) 6.76</t>
    </r>
    <r>
      <rPr>
        <sz val="12"/>
        <color indexed="8"/>
        <rFont val="Cordia New"/>
        <family val="2"/>
      </rPr>
      <t xml:space="preserve">  kg/m</t>
    </r>
  </si>
  <si>
    <r>
      <t xml:space="preserve"> - Pipe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2-1/2"x3.20 mm (76.30x3.20 mm) 5.76</t>
    </r>
    <r>
      <rPr>
        <sz val="12"/>
        <color indexed="8"/>
        <rFont val="Cordia New"/>
        <family val="2"/>
      </rPr>
      <t xml:space="preserve">  kg/m</t>
    </r>
  </si>
  <si>
    <r>
      <t xml:space="preserve"> - Pipe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2"x3.20 mm (60.30x3.20 mm) 4.51</t>
    </r>
    <r>
      <rPr>
        <sz val="12"/>
        <color indexed="8"/>
        <rFont val="Cordia New"/>
        <family val="2"/>
      </rPr>
      <t xml:space="preserve">  kg/m</t>
    </r>
  </si>
  <si>
    <r>
      <t xml:space="preserve"> - แปเหล็ก C-150x50x20x3.20 mm </t>
    </r>
    <r>
      <rPr>
        <sz val="14.4"/>
        <color indexed="8"/>
        <rFont val="Cordia New"/>
        <family val="2"/>
      </rPr>
      <t xml:space="preserve"> </t>
    </r>
  </si>
  <si>
    <r>
      <t xml:space="preserve"> - เหล็กกล่อง []- 100x100x3.20 mm </t>
    </r>
    <r>
      <rPr>
        <sz val="14.4"/>
        <color indexed="8"/>
        <rFont val="Cordia New"/>
        <family val="2"/>
      </rPr>
      <t>(9.52</t>
    </r>
    <r>
      <rPr>
        <sz val="12"/>
        <color indexed="8"/>
        <rFont val="Cordia New"/>
        <family val="2"/>
      </rPr>
      <t xml:space="preserve">  kg/m)</t>
    </r>
  </si>
  <si>
    <r>
      <t xml:space="preserve"> - เหล็กกล่อง []- 100x50x3.20 mm </t>
    </r>
    <r>
      <rPr>
        <sz val="14.4"/>
        <color indexed="8"/>
        <rFont val="Cordia New"/>
        <family val="2"/>
      </rPr>
      <t>(7.01</t>
    </r>
    <r>
      <rPr>
        <sz val="12"/>
        <color indexed="8"/>
        <rFont val="Cordia New"/>
        <family val="2"/>
      </rPr>
      <t xml:space="preserve">  kg/m)</t>
    </r>
  </si>
  <si>
    <r>
      <t xml:space="preserve"> - เหล็กกล่อง []- 100x50x2.30 mm </t>
    </r>
    <r>
      <rPr>
        <sz val="14.4"/>
        <color indexed="8"/>
        <rFont val="Cordia New"/>
        <family val="2"/>
      </rPr>
      <t>(5.14</t>
    </r>
    <r>
      <rPr>
        <sz val="12"/>
        <color indexed="8"/>
        <rFont val="Cordia New"/>
        <family val="2"/>
      </rPr>
      <t xml:space="preserve"> kg/m)</t>
    </r>
  </si>
  <si>
    <t xml:space="preserve"> - Bolt</t>
  </si>
  <si>
    <t xml:space="preserve"> - Cleat</t>
  </si>
  <si>
    <t xml:space="preserve"> - Plate</t>
  </si>
  <si>
    <r>
      <t xml:space="preserve"> - Bolt 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25 mm ,L=0.75 m + Nut</t>
    </r>
  </si>
  <si>
    <r>
      <t xml:space="preserve"> - Sag  Rod </t>
    </r>
    <r>
      <rPr>
        <sz val="12"/>
        <color indexed="8"/>
        <rFont val="Arial"/>
        <family val="0"/>
      </rPr>
      <t>Ø</t>
    </r>
    <r>
      <rPr>
        <sz val="12"/>
        <color indexed="8"/>
        <rFont val="Cordia New"/>
        <family val="2"/>
      </rPr>
      <t xml:space="preserve"> 12 mm</t>
    </r>
    <r>
      <rPr>
        <sz val="14.4"/>
        <color indexed="8"/>
        <rFont val="Cordia New"/>
        <family val="2"/>
      </rPr>
      <t xml:space="preserve"> </t>
    </r>
  </si>
  <si>
    <r>
      <t xml:space="preserve"> - Bracing  </t>
    </r>
    <r>
      <rPr>
        <sz val="12"/>
        <color indexed="8"/>
        <rFont val="Arial"/>
        <family val="0"/>
      </rPr>
      <t xml:space="preserve">Ø </t>
    </r>
    <r>
      <rPr>
        <sz val="12"/>
        <color indexed="8"/>
        <rFont val="Cordia New"/>
        <family val="2"/>
      </rPr>
      <t>19 mm</t>
    </r>
    <r>
      <rPr>
        <sz val="14.4"/>
        <color indexed="8"/>
        <rFont val="Cordia New"/>
        <family val="2"/>
      </rPr>
      <t xml:space="preserve"> </t>
    </r>
  </si>
  <si>
    <r>
      <t xml:space="preserve"> - Turn  Buckle  </t>
    </r>
    <r>
      <rPr>
        <sz val="12"/>
        <color indexed="8"/>
        <rFont val="Arial"/>
        <family val="0"/>
      </rPr>
      <t xml:space="preserve">Ø </t>
    </r>
    <r>
      <rPr>
        <sz val="12"/>
        <color indexed="8"/>
        <rFont val="Cordia New"/>
        <family val="2"/>
      </rPr>
      <t>20 mm</t>
    </r>
    <r>
      <rPr>
        <sz val="14.4"/>
        <color indexed="8"/>
        <rFont val="Cordia New"/>
        <family val="2"/>
      </rPr>
      <t xml:space="preserve"> </t>
    </r>
  </si>
  <si>
    <t>สีกันสนิม</t>
  </si>
  <si>
    <t>Bag</t>
  </si>
  <si>
    <t>Pcs.</t>
  </si>
  <si>
    <t>รวมราคางานเหล็กรูปพรรณ</t>
  </si>
  <si>
    <t>-</t>
  </si>
  <si>
    <t>D1 ประตูม้วน แบบทึบลอนเดี่ยวสีเทาเบอร์ 19 มอเตอร์ไฟฟ้า ขนาด 5.00</t>
  </si>
  <si>
    <t>D2 ประตูกระจกบานเปลือย เปิดคู่ กระจกสีเขียวใสหนา 12 มม. ขนาด 2.00</t>
  </si>
  <si>
    <t>D2 ประตูกรอบอลูมิเนียมบานสวิง กระจกสีเขียวใสหนา 6 มม. ขนาด 0.90</t>
  </si>
  <si>
    <t>D4 ประตูบานเปิดสไลด์พร้อมกระจกติดตาย ขนาด 1.75 x 2.00 ม.</t>
  </si>
  <si>
    <t>D5 ประตูบานเปิดและวงกบ PVC ขนาด 2.00 x 0.70 ม.</t>
  </si>
  <si>
    <t>D6 ประตูกรอบอลูมิเนียมบานสวิงคู่ กระจกสีเขียวใสหนา 6 มม. ขนาด 1.80</t>
  </si>
  <si>
    <t>D7 ประตูเหล็ก บานเปิดเดี่ยว ขนาด 1.20 x 2.00 ม.</t>
  </si>
  <si>
    <t>W1 หน้าต่างบานเสีอน วงกบอลูมิเนียมพร้อมกระจกใส 6 มม.ขนาด 4.00</t>
  </si>
  <si>
    <t>W2 หน้าต่างบานเสีอน วงกบอลูมิเนียมพร้อมกระจกใส 6 มม.ขนาด 2.00</t>
  </si>
  <si>
    <t>W3 หน้าต่างบานกระทุ้งกระจกใสหนา 6 มม.ขนาด 3.00 x 0.60 ม.</t>
  </si>
  <si>
    <t>W4 หน้าต่างบานกระทุ้งกระจกใสหนา 6 มม.ขนาด 0.80 x 0.60 ม.</t>
  </si>
  <si>
    <t>บันได ST -1</t>
  </si>
  <si>
    <t>ชานพักบันได กระเบื้อง 0.40 x 0.40 m.</t>
  </si>
  <si>
    <t>ชั้นบันได กระเบื้อง 0.40 x 0.40 m.</t>
  </si>
  <si>
    <t>จมูกบันได PVC</t>
  </si>
  <si>
    <t>ราวบันไดสแตนเลส</t>
  </si>
  <si>
    <t>งานฉาบท้องบันได</t>
  </si>
  <si>
    <t>งานจับเชี้ยม</t>
  </si>
  <si>
    <t>บันได ST -2</t>
  </si>
  <si>
    <t>บันได ST -3</t>
  </si>
  <si>
    <t xml:space="preserve"> - เสาอ็นทับหลัง 0.10 x 0.15  ม.</t>
  </si>
  <si>
    <t xml:space="preserve"> - งานจับเชี้ยมประตู - หน้าต่างอลูมิเนียม</t>
  </si>
  <si>
    <t xml:space="preserve"> - W 1  ฉาบปูนเรียบภายใน</t>
  </si>
  <si>
    <t xml:space="preserve"> - W1  ฉาบปูนเรียบภายนอก</t>
  </si>
  <si>
    <t xml:space="preserve"> - W 2 ผนังก่ออิฐมอญ 1/2 แผ่นบุกระเบื้อง แกรตนิตโต้ คอตโต้ 30x30 ซม.</t>
  </si>
  <si>
    <t xml:space="preserve"> - W1 ก่ออิฐบล็อก หนา 7 ซม.</t>
  </si>
  <si>
    <t xml:space="preserve"> - W2 ก่ออิฐมอญ 1/2 แผ่น</t>
  </si>
  <si>
    <t xml:space="preserve"> - W4  ผนังโครงเคร่าเหล็ก แผ่น Metal Sheet :  </t>
  </si>
  <si>
    <t xml:space="preserve"> - W5  ผนังเกร็ดระบายอากาศ Louver sheet </t>
  </si>
  <si>
    <t xml:space="preserve"> -W6 ผนังอลูมิเนียมบรอนซ์  กระจกสีเขียวใส  หนา 9 มม.</t>
  </si>
  <si>
    <t xml:space="preserve"> - W7  ผนังระบายอากาศตะแกรงเหล็ก 1" x 1" โครงเหล็กฉาก 65x65x4 mm</t>
  </si>
  <si>
    <t xml:space="preserve"> -W8  ผนังแต่งผิวเปลือยทาสี กำแพงกันดิน คสล.ผสมน้ำยากันซึม</t>
  </si>
  <si>
    <t xml:space="preserve"> - ค่าตั้งนั่งร้านฉาบปูนภายนอก</t>
  </si>
  <si>
    <t xml:space="preserve"> - F1 พื้นผิวขัดมัน  FLOOR HARDENER  สีธรรมชาติ 5 kg/sq.m.</t>
  </si>
  <si>
    <t xml:space="preserve"> - F2  พื้น ปูกระเปิ้องแกรนิตโต้ ชุปเปอร์ไวท์ 60 x 60 cm. สำนักงาน</t>
  </si>
  <si>
    <t xml:space="preserve"> - F3  พื้น ปูกระเปิ้องแกรนิตโต้ คอตโต้ ผิวด้าน 30x30 cm ห้องน้ำ</t>
  </si>
  <si>
    <t xml:space="preserve"> - F4  พื้น ค.ส.ล ผิวขัดหยาบ</t>
  </si>
  <si>
    <t xml:space="preserve"> - F5 พื้น ค.ส.ล ทำผิวขัดหยาบ เชาะร่องก้างปลา กว้าง 20 ซม. ลึก 1 ซม.</t>
  </si>
  <si>
    <t>รวมราคาหมวดผนังและวัสดุตกแต่งผนัง</t>
  </si>
  <si>
    <t>หมวดงานพื้น</t>
  </si>
  <si>
    <t>รวมราคาหมวดงานงานพื้น</t>
  </si>
  <si>
    <t>หมวดงานฟ้าเพคาน</t>
  </si>
  <si>
    <t>รวมราคาหมวดงานฟ้าเพคาน</t>
  </si>
  <si>
    <t>หมวดงานงานประตู - หน้าต่าง</t>
  </si>
  <si>
    <t>รวมราคาหมวดงานประตู - หน้าต่าง</t>
  </si>
  <si>
    <t>รวมราคาหมวดงานบันได</t>
  </si>
  <si>
    <t>หมวดงานหลังคา METAL SHEET</t>
  </si>
  <si>
    <t>SIDING  METAL SHEET :  , 0.47 mm. Thk. ZINCALUME</t>
  </si>
  <si>
    <t>CEILING  METAL SHEET :  , 0.47 mm. Thk. ZINCALUME</t>
  </si>
  <si>
    <t>LOUVER MAX , 0.47 mm. Thk. ZINCALUME</t>
  </si>
  <si>
    <t>FLASHING 0.47 mm. Thk. GIRTH &lt; 313 mm.</t>
  </si>
  <si>
    <t>FLASHING 0.47 mm. Thk. GIRTH &lt; 626 mm.</t>
  </si>
  <si>
    <t>CRIMP FLASHING 0.47 mm. Thk. GIRTH &lt; 626 mm.</t>
  </si>
  <si>
    <t>FLASHING COVER ROOF 0.47 mm. Thk. GIRTH &lt; 626 mm.</t>
  </si>
  <si>
    <t>รวมราคาโครงสร้าง ชั้น 1 - ชั้น 4</t>
  </si>
  <si>
    <t>หมวดงานโครงสร้างใต้ดิน</t>
  </si>
  <si>
    <t>หมวดงานโครงสร้างอาคารกระจายสินค้า</t>
  </si>
  <si>
    <t>รวมราคาโครงสร้างอาคารกระจายสินค้า(ชั้น 1 - ชั้น 4)</t>
  </si>
  <si>
    <t>หมวดงานเตรียมการ</t>
  </si>
  <si>
    <t xml:space="preserve"> </t>
  </si>
  <si>
    <t>หมวดงานโครงสร้าง</t>
  </si>
  <si>
    <t>ลำดับ</t>
  </si>
  <si>
    <t>4)</t>
  </si>
  <si>
    <t>สรุปราคาหมวดงานระบบไฟฟ้า Revise_1</t>
  </si>
  <si>
    <t>1)</t>
  </si>
  <si>
    <t>2)</t>
  </si>
  <si>
    <t>3)</t>
  </si>
  <si>
    <t>5)</t>
  </si>
  <si>
    <t>6)</t>
  </si>
  <si>
    <t>7)</t>
  </si>
  <si>
    <t>8)</t>
  </si>
  <si>
    <t>9)</t>
  </si>
  <si>
    <t>10)</t>
  </si>
  <si>
    <t>11)</t>
  </si>
  <si>
    <t>ระบบไฟฟ้าแรงสูงและหม้อแปลง</t>
  </si>
  <si>
    <t>- TRANFORMER 400 KVA 22 KV,416/240 V.</t>
  </si>
  <si>
    <t>SET</t>
  </si>
  <si>
    <t>- CONCRETE POLE 12 M. C/W STUB</t>
  </si>
  <si>
    <t>- PLATE FROM  6.5 TONS</t>
  </si>
  <si>
    <t>LOT</t>
  </si>
  <si>
    <t>- DROP OUT FUSE 27 KV 200/100A</t>
  </si>
  <si>
    <t>- LIGHTING ARRESSTOR 21 KV 5KA</t>
  </si>
  <si>
    <t>- Cross Arm Concrete 4.5 m.</t>
  </si>
  <si>
    <t>- SAC  1x 50 SQ.MM.</t>
  </si>
  <si>
    <t>M</t>
  </si>
  <si>
    <t>- อุปกรณ์ประกอบแรงสูง</t>
  </si>
  <si>
    <t>- LINE  POST</t>
  </si>
  <si>
    <t>- ระบบกราวด์</t>
  </si>
  <si>
    <t>- ENGINEERING FEE</t>
  </si>
  <si>
    <t>- MEA  PREMIUM FEE</t>
  </si>
  <si>
    <t>- ACCESSORIES</t>
  </si>
  <si>
    <t>MAIN DISTRIBUTION BOAR ( MDB )</t>
  </si>
  <si>
    <t>- ACB 3P 600AT/600AF   IC.&gt; 35 KA    w/shint  trip</t>
  </si>
  <si>
    <t>EA</t>
  </si>
  <si>
    <t>- MCCB 3P 175AT/225AF   IC.&gt; 25 KA</t>
  </si>
  <si>
    <t>- MCCB 3P 150AT/225AF   IC.&gt; 25 KA</t>
  </si>
  <si>
    <t>- MCCB 3P 100AT/100AF   IC.&gt; 25 KA</t>
  </si>
  <si>
    <t>- MCCB 3P 80AT/100AF   IC.&gt; 25 KA</t>
  </si>
  <si>
    <t>- MCCB 3P 50AT/100AF   IC.&gt; 25 KA</t>
  </si>
  <si>
    <t>- ATS 3P 80AT C/W CONTROL</t>
  </si>
  <si>
    <t>- VOLT SELECTOR &amp; VOLT METER 0-500V.</t>
  </si>
  <si>
    <t>- AMP SELECTOR &amp; AMP METER 0-600A.</t>
  </si>
  <si>
    <t>- CT600/5 A</t>
  </si>
  <si>
    <t>- KWH. METER</t>
  </si>
  <si>
    <t>- POWER FACTOR CONTROLLER 6 STEP</t>
  </si>
  <si>
    <t>- CAPACIROT 12.5 KVAR 400V</t>
  </si>
  <si>
    <t>- MAGNATIC CONTACTOR</t>
  </si>
  <si>
    <t>- PILOT LAMP  220V</t>
  </si>
  <si>
    <t>- FUSE 6A</t>
  </si>
  <si>
    <t>- CUBICLE BUSBAR, WIRING</t>
  </si>
  <si>
    <t>- GROUNDING SYSTEM /BASE</t>
  </si>
  <si>
    <t>รวมราคางาน MDB</t>
  </si>
  <si>
    <t>GENERATOR</t>
  </si>
  <si>
    <t>STANDBY GENERATOR 3P 50 KVA ( OUTDOOR TYPE )</t>
  </si>
  <si>
    <t xml:space="preserve"> FUEL TANK 8 HOURS</t>
  </si>
  <si>
    <t>รวมราคางาน GENERATOR</t>
  </si>
  <si>
    <t>LOAD CENTER</t>
  </si>
  <si>
    <t>- LP 11    42CH</t>
  </si>
  <si>
    <t>- LP 12    42CH</t>
  </si>
  <si>
    <t>- LP 13    42CH</t>
  </si>
  <si>
    <t>- LPO    36CH</t>
  </si>
  <si>
    <t xml:space="preserve">- CB BOX </t>
  </si>
  <si>
    <t xml:space="preserve">รวมราคางาน LOAD CENTER </t>
  </si>
  <si>
    <t>LIGHTING FIXTURE</t>
  </si>
  <si>
    <t>- FL2x36 W. โคมติดลอยแบบมีอลูมิเนียมสะท้อนแสง</t>
  </si>
  <si>
    <t>- FL2x36 W. โคมฝังฝ้าเพดานแบบมีอลูมิเนียมสะท้อนแสง</t>
  </si>
  <si>
    <t xml:space="preserve">- 1x36 W. โคมติดลอยฝาครอบเป็นพลาสติกอบสีขาว </t>
  </si>
  <si>
    <t xml:space="preserve">- 1x18 W. โคมติดลอยฝาครอบเป็นพลาสติกอบสีขาว </t>
  </si>
  <si>
    <t>- 1x18 W. โคมติดลอย (กันฝน)</t>
  </si>
  <si>
    <t>- FL2x36 W.  w/Bracket 2.5 M. Wall Type</t>
  </si>
  <si>
    <t>- DOWN LIGHT 6"ฝังฝ้าเพดาน 1x9W</t>
  </si>
  <si>
    <t>- HIGHBAY (MV) 400W</t>
  </si>
  <si>
    <t>- EMERGENCY LIGHT 2x35 W12V</t>
  </si>
  <si>
    <t>- EXIT SIGH LIGHT 1x10W Fluorescent</t>
  </si>
  <si>
    <t>SWITCH &amp; RECEPTACLE</t>
  </si>
  <si>
    <t>- ONE WAY SWITCH</t>
  </si>
  <si>
    <t>- TWO WAY SWITCH</t>
  </si>
  <si>
    <t>- SIMPLEX RECEPTACLE</t>
  </si>
  <si>
    <t>- DUPLEX RECEPTACLE</t>
  </si>
  <si>
    <t>CABLE</t>
  </si>
  <si>
    <t>- CV 185 SQ.MM.</t>
  </si>
  <si>
    <t>- CV 70SQ.MM.</t>
  </si>
  <si>
    <t>- THW 50SQ.MM.</t>
  </si>
  <si>
    <t>- THW 35SQ.MM.</t>
  </si>
  <si>
    <t>- THW 16SQ.MM.</t>
  </si>
  <si>
    <t>- THW 10 SQ.MM.</t>
  </si>
  <si>
    <t>- THW 6 SQ.MM.</t>
  </si>
  <si>
    <t>- THW 4 SQ.MM.</t>
  </si>
  <si>
    <t>- THW 2.5 SQ.MM.</t>
  </si>
  <si>
    <t>- THW 1.5 SQ.MM.</t>
  </si>
  <si>
    <t>รวมราคางาน CABLE</t>
  </si>
  <si>
    <t>CONDUIT &amp; RACK WIRE</t>
  </si>
  <si>
    <t>- CONDUIT EMT 1/2"</t>
  </si>
  <si>
    <t>- CONDUIT EMT 3/4"</t>
  </si>
  <si>
    <t>- CONDUIT EMT 1 "</t>
  </si>
  <si>
    <t>- CABLE LADDER 300 w/Cover</t>
  </si>
  <si>
    <t>- WIRE WAY 4"x4"</t>
  </si>
  <si>
    <t>- WIRE WAY 6"x6"</t>
  </si>
  <si>
    <t>- HANGER / SUPPORT</t>
  </si>
  <si>
    <t>- FITTING</t>
  </si>
  <si>
    <t>รวมราคางาน CONDUIT &amp; RACK WIRE</t>
  </si>
  <si>
    <t>FIRE ALARM SYSTEM</t>
  </si>
  <si>
    <t>- FIRE ALARM CONTROL PANEL  30 ZONE</t>
  </si>
  <si>
    <t>- GRAPHIC ANNUCIATOR</t>
  </si>
  <si>
    <t>- CONTROL MODULE</t>
  </si>
  <si>
    <t>- MONITOR MODULE</t>
  </si>
  <si>
    <t>- SMOKE DETECTOR  FIXED  TEMP</t>
  </si>
  <si>
    <t>- TELAPHONE  JACK OR KEY SWITCH</t>
  </si>
  <si>
    <t>- MANUAL STATION  SINGLE  POLE</t>
  </si>
  <si>
    <t>- ALARM BELL  dia 6"</t>
  </si>
  <si>
    <t>- TIEV 4C-0.65MM.</t>
  </si>
  <si>
    <t>- EMT 1/2"</t>
  </si>
  <si>
    <t>- EMT 3/4"</t>
  </si>
  <si>
    <t>- GROUND ROD 3/8"x10'</t>
  </si>
  <si>
    <t>รวมราคางาน FIRE ALARM SYSTEM</t>
  </si>
  <si>
    <t>TELEPHONE SYSTEM</t>
  </si>
  <si>
    <t>- TERMINAL 100 PAIRS</t>
  </si>
  <si>
    <t>- PABX</t>
  </si>
  <si>
    <t>- TERMINAL 10 PAIRS</t>
  </si>
  <si>
    <t>- TELEPHONE OUTLET</t>
  </si>
  <si>
    <t xml:space="preserve">- 50 PRS  FIG-8  </t>
  </si>
  <si>
    <t>- 10 PRS  FIG-8</t>
  </si>
  <si>
    <t>- TIEV 4C x 0.65 SQ.MM.</t>
  </si>
  <si>
    <t>- TPEV 10 PAIRS</t>
  </si>
  <si>
    <t>- WIREWAY 4"x4"</t>
  </si>
  <si>
    <t>- GROUND ROD 5/8"x10'</t>
  </si>
  <si>
    <t>รวมราคางาน TELEPHONE SYSTEM</t>
  </si>
  <si>
    <t>LIGHTING PROTECTION</t>
  </si>
  <si>
    <t xml:space="preserve">- LIGHTNING PROTECTION HEAD  </t>
  </si>
  <si>
    <t>EARLY SYTAMER  R=90 M.</t>
  </si>
  <si>
    <t>- BARE COPPER 70 SQ.MM.</t>
  </si>
  <si>
    <t>- GROUND TEST BOX  WITH COUNTER</t>
  </si>
  <si>
    <t>- GSP 6 m. POLE</t>
  </si>
  <si>
    <t>- PVC 2"</t>
  </si>
  <si>
    <t>- EARTH PIT O.40cm x0.40cm.</t>
  </si>
  <si>
    <t>รวมราคางาน LIGHTING PROTECTION</t>
  </si>
  <si>
    <t>สรุปราคาหมวดงานระบบสุขาภิบาล Revise_1</t>
  </si>
  <si>
    <t>COLD WATER SYSTEM</t>
  </si>
  <si>
    <t>SOIL , WASTE , VENT SYSTEM</t>
  </si>
  <si>
    <t>SANITARY  WARE</t>
  </si>
  <si>
    <t>FIRE SYSTEM</t>
  </si>
  <si>
    <t>งานระบบระบายน้ำ</t>
  </si>
  <si>
    <t>PB  PIPE. SDR -13.5</t>
  </si>
  <si>
    <t xml:space="preserve"> -  DIA. 1/2"</t>
  </si>
  <si>
    <t xml:space="preserve"> -  DIA. 3/4"</t>
  </si>
  <si>
    <t xml:space="preserve"> -  DIA. 1"</t>
  </si>
  <si>
    <t xml:space="preserve"> -  DIA. 11/2"</t>
  </si>
  <si>
    <t xml:space="preserve"> -  FITTING</t>
  </si>
  <si>
    <t xml:space="preserve"> -  HANGER &amp; SUPPORT</t>
  </si>
  <si>
    <t>PB PIPE SDR-13.5</t>
  </si>
  <si>
    <t xml:space="preserve"> -  DIA. 3"</t>
  </si>
  <si>
    <t>VALVES &amp; CONTROL</t>
  </si>
  <si>
    <t>BALL VALVE</t>
  </si>
  <si>
    <t xml:space="preserve"> -  DIA.3/4"</t>
  </si>
  <si>
    <t>GATE VALVE</t>
  </si>
  <si>
    <t xml:space="preserve"> -  DIA.3"</t>
  </si>
  <si>
    <t>FLOAT  VALVE</t>
  </si>
  <si>
    <t>ACCESSORIES</t>
  </si>
  <si>
    <t>รวมราคางาน COLD WATER SYSTEM</t>
  </si>
  <si>
    <t>SEPTIC TANK</t>
  </si>
  <si>
    <t>AQUA  MODEL ABC-05</t>
  </si>
  <si>
    <t>AQUA MODEL AKZ-03</t>
  </si>
  <si>
    <t>FOUNDATION &amp; FOOTING</t>
  </si>
  <si>
    <t>PIPING WORK</t>
  </si>
  <si>
    <t>PVC PIPE CLASS 8.5</t>
  </si>
  <si>
    <t xml:space="preserve"> -  DIA. 6"</t>
  </si>
  <si>
    <t xml:space="preserve"> -  DIA. 4"</t>
  </si>
  <si>
    <t xml:space="preserve"> -  DIA. 2 1/2"</t>
  </si>
  <si>
    <t xml:space="preserve"> -  DIA. 2"</t>
  </si>
  <si>
    <t xml:space="preserve">CLEAN OUT </t>
  </si>
  <si>
    <t>VTR(PVC)</t>
  </si>
  <si>
    <t>รวมราคางาน SOIL , WASTE , VENT SYSTEM</t>
  </si>
  <si>
    <t>-โถส้วมชนิดนั่งยอง American Standard TF-101P</t>
  </si>
  <si>
    <t>-โถปัสวะชายพร้อมอุปกรณ์ American Standard TF-6502+A-5900-01N</t>
  </si>
  <si>
    <t>-อ่างล้างหน้าแบบฝังเคาเตอร์ American Standard TF-0477+A-8006N</t>
  </si>
  <si>
    <t>-STOP VALVE  dia1/2"</t>
  </si>
  <si>
    <t>-กระจกเงาขนาด 0.90x2.40 กรอบอลูมิเนียม</t>
  </si>
  <si>
    <t>-FC dia 1/2" (SANWA)</t>
  </si>
  <si>
    <t>-FLOOR DRAIN  dia 2"  American Standar   A-8200-N</t>
  </si>
  <si>
    <t>-ACCESSORIES</t>
  </si>
  <si>
    <t xml:space="preserve"> -  C02</t>
  </si>
  <si>
    <t>รวมราคางาน  FIRE SYSTEM</t>
  </si>
  <si>
    <t>งานดินขุด</t>
  </si>
  <si>
    <t>ลบ.ม.</t>
  </si>
  <si>
    <t>งานกลบดิน</t>
  </si>
  <si>
    <t>งานทรายหยาบ พร้อมบดอัด</t>
  </si>
  <si>
    <t>งานคอนกรีตหยาบ</t>
  </si>
  <si>
    <t>งานวางท่อ  Dia 1.00 m.  CLASS 3</t>
  </si>
  <si>
    <t>ท่อน</t>
  </si>
  <si>
    <t>งานวางท่อ  Dia 0.80 m.  CLASS 3</t>
  </si>
  <si>
    <t xml:space="preserve">งานวางบ่อพัก ค.ส.ล. 1.20 x 1.20 m. </t>
  </si>
  <si>
    <t>บ่อ</t>
  </si>
  <si>
    <t xml:space="preserve">งานวางบ่อพัก ค.ส.ล. 1.10 x 1.10 m. </t>
  </si>
  <si>
    <t>งานบ่อดักขยะ ค.ส.ล.</t>
  </si>
  <si>
    <t>งานหล่อฝาบ่อพัก ค.ส.ล.</t>
  </si>
  <si>
    <t>รวมราคางานระบบระบายน้ำ</t>
  </si>
  <si>
    <t>สรุปราคาหมวดงานระบบสุขาภิบาล Revise_2</t>
  </si>
  <si>
    <t>SUBMERSIBLE  PUMP/CONTROL PANAL</t>
  </si>
  <si>
    <t>-CAP: 200 LMP</t>
  </si>
  <si>
    <t>- ALTERATE / PARALLED OPERATION</t>
  </si>
  <si>
    <t>WATER PUMP(WP-1,2)/CONTROL PANAL</t>
  </si>
  <si>
    <t>AUTOMATIC PUMP MODEL 250 WATT 29 LPM @ TDH 20M.</t>
  </si>
  <si>
    <t>WATER TANK MODEL AWF-4000</t>
  </si>
  <si>
    <t xml:space="preserve"> -  DIA. 1 1/2"</t>
  </si>
  <si>
    <t xml:space="preserve"> -  DIA. 21/2"</t>
  </si>
  <si>
    <t>HOSE BIBB</t>
  </si>
  <si>
    <t>CHECK VALVE</t>
  </si>
  <si>
    <t xml:space="preserve"> -  DIA. 3 "</t>
  </si>
  <si>
    <t xml:space="preserve"> -  DIA. 1 "</t>
  </si>
  <si>
    <t>FLEXIBIE CONNECTOR</t>
  </si>
  <si>
    <t xml:space="preserve"> MERCURY  SWITCH  AND CONTROL  UNIT  3 STEP</t>
  </si>
  <si>
    <t>ELECTRICAL WORK</t>
  </si>
  <si>
    <t>AQUA MODEL ABC-04</t>
  </si>
  <si>
    <t>PIPING WORK PVC PIPE CLASS 8.5</t>
  </si>
  <si>
    <t>VTR ( PVC)</t>
  </si>
  <si>
    <t>-โถส้วมชนิดนั่งราบ American Standard TF-2793W</t>
  </si>
  <si>
    <t>-อ่างล้างหน้าแบบฝังเคาเตอร์ American Standard TF-0721+A-2400N</t>
  </si>
  <si>
    <t>-ที่ใส่กระดาษชำระ TF-9011</t>
  </si>
  <si>
    <t>-สายฉีดชำระพร้อมสาย PVC A-4800-WT</t>
  </si>
  <si>
    <t>-กระจกเงา  LQ-04</t>
  </si>
  <si>
    <t>-P-TRAP  A-8100N</t>
  </si>
  <si>
    <t>-FLEX dia 1/2"</t>
  </si>
  <si>
    <t>FIRE PUMP - CAP:2839 L/MIN x 70 MH 75 KW</t>
  </si>
  <si>
    <t>JOCKEY PUMP -CAP: 38 L/MIN x 70 MH 1.1KW</t>
  </si>
  <si>
    <t>PIPING WORK BLACK STEEL PIPE SCH 40   ( SEEMED)</t>
  </si>
  <si>
    <t xml:space="preserve"> -  HANGER &amp; SUPPORT,ACCESSORIES</t>
  </si>
  <si>
    <t>FIRE HOSE CABINET ( RACK)  FHC. D0.30x.W0.80xL1.0 M.</t>
  </si>
  <si>
    <t>AUTOMATIC AIRVENT W/VALVE</t>
  </si>
  <si>
    <t xml:space="preserve"> -  DIA. 1" W/VALVE</t>
  </si>
  <si>
    <t xml:space="preserve"> -  PAINTING</t>
  </si>
  <si>
    <t xml:space="preserve"> -  TEST &amp; COMMISSIONING</t>
  </si>
  <si>
    <t>D1</t>
  </si>
  <si>
    <t>สรุปราคาหมวดงานระบบไฟฟ้า  Revise_1</t>
  </si>
  <si>
    <t>- LPG     24CH</t>
  </si>
  <si>
    <t>- LPC     18CH</t>
  </si>
  <si>
    <t>- HPS1-250W . w/Steel Pole H= 6m.   Single  Side</t>
  </si>
  <si>
    <t>- HPS2-250W . w/Steel Pole H= 6m.   Double  Side</t>
  </si>
  <si>
    <t>- PHOTO  SWITCH 10A</t>
  </si>
  <si>
    <t>- Nyy 2 x 4.0 SQ.MM.</t>
  </si>
  <si>
    <t>- HDPE.PN5  dia 1"</t>
  </si>
  <si>
    <t>- HDPE.PN5  dia 11/2"</t>
  </si>
  <si>
    <t>- CONCRETE POLE C/W CABLE RACK</t>
  </si>
  <si>
    <t xml:space="preserve">รวมราคาหมวดงานระบบไฟฟ้า </t>
  </si>
  <si>
    <t>D1 : อาคารกระจายสินค้า</t>
  </si>
  <si>
    <t>โครงสร้างพื้นฐานและอาคารโรงอาหาร</t>
  </si>
  <si>
    <t>สุขาภิบาล</t>
  </si>
  <si>
    <t>G</t>
  </si>
  <si>
    <t>ค่าใช้จ่ายในการดำเนินการก่อสร้าง</t>
  </si>
  <si>
    <t>ค่าอำนวยการ</t>
  </si>
  <si>
    <t>ค่าดอกเบี้ยจ่าย</t>
  </si>
  <si>
    <t>กำไร</t>
  </si>
  <si>
    <t>ความไม่แน่นอนของโครงการ</t>
  </si>
  <si>
    <t>VAT</t>
  </si>
  <si>
    <t>รวมงบประมาณโครงการทั้งสิ้น(บาท)</t>
  </si>
  <si>
    <t>ถนน</t>
  </si>
  <si>
    <t>ป้อมยาม</t>
  </si>
  <si>
    <t>งานปรับดินพร้อม Compacted</t>
  </si>
  <si>
    <t xml:space="preserve"> - ดินลูกรัง  รองพื้น 20 ซม. COMPACTED &gt; 95% PROCTOR</t>
  </si>
  <si>
    <t xml:space="preserve"> - หินคลุก รองพื้น 15 ซม. COMPACTED &gt; 95% PROCTOR</t>
  </si>
  <si>
    <t xml:space="preserve"> - ทรายหยาบอัดแน่น หนา 5 ซม. </t>
  </si>
  <si>
    <t xml:space="preserve"> - พลาสติกหนา 0.07  mm ปูพื้น เฉพาะช่วงรอยต่อ  กว้าง 1.20 เมตร</t>
  </si>
  <si>
    <t>SAWED   JOINT -หยอดยางมะตอย</t>
  </si>
  <si>
    <t xml:space="preserve">Expansion    JOINT </t>
  </si>
  <si>
    <t>รวมราคาหมวดงานถนนภายในโครงการ</t>
  </si>
  <si>
    <r>
      <t xml:space="preserve">งานเหล็กเสริม ถนน   WIRE MESH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6 mm. @ 0.25 </t>
    </r>
    <r>
      <rPr>
        <sz val="14.4"/>
        <color indexed="8"/>
        <rFont val="Arial"/>
        <family val="0"/>
      </rPr>
      <t>#</t>
    </r>
  </si>
  <si>
    <r>
      <t xml:space="preserve"> Dowel Bar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25 mm ( L=0.60 m @ 0.30 )</t>
    </r>
  </si>
  <si>
    <r>
      <t xml:space="preserve"> Tie  Bar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12 mm ( L=0.50 m @ 0.50 )</t>
    </r>
  </si>
  <si>
    <t>โรงอาหาร</t>
  </si>
  <si>
    <t>S</t>
  </si>
  <si>
    <t>รวมราคางานโครงสร้างและสถาปัตยกรรม</t>
  </si>
  <si>
    <t xml:space="preserve"> - งานขุดดิน - กลบดิน</t>
  </si>
  <si>
    <t xml:space="preserve">  - งานทรายหยาบรองพื้น</t>
  </si>
  <si>
    <t xml:space="preserve">  - งานปูพลาสติก รองพื้น</t>
  </si>
  <si>
    <t>S1. รวมราคางานดิน</t>
  </si>
  <si>
    <t>หมวดงานเสาเข็ม</t>
  </si>
  <si>
    <t xml:space="preserve"> - I : 0.26 x 0.26 x 21.00 ม.</t>
  </si>
  <si>
    <t>S2. รวมราคางานเสาเข็ม</t>
  </si>
  <si>
    <t xml:space="preserve"> - คอนกรีตหยาบ fc' = 180 - 210 ksc. ทรงกระบอก</t>
  </si>
  <si>
    <t>ลบ.บ.</t>
  </si>
  <si>
    <t xml:space="preserve"> - คอนกรีตโครงสร้าง  fc' = 240 ksc. ทรงกระบอก</t>
  </si>
  <si>
    <t>S3. รวมราคางานคอนกรีต</t>
  </si>
  <si>
    <t xml:space="preserve"> - งานตะปู  2.5 "  - 3 "</t>
  </si>
  <si>
    <t>S4. รวมราคางานไม้แบบ</t>
  </si>
  <si>
    <t>S5.</t>
  </si>
  <si>
    <t xml:space="preserve">SR 24  - RB 6 มม.   </t>
  </si>
  <si>
    <t xml:space="preserve">           - RB 9 มม. </t>
  </si>
  <si>
    <t xml:space="preserve">SD 30  - DB 12 มม. </t>
  </si>
  <si>
    <t xml:space="preserve">           - DB 16 มม. </t>
  </si>
  <si>
    <t xml:space="preserve">           - DB 20 มม. </t>
  </si>
  <si>
    <t xml:space="preserve">           - DB 25 มม. </t>
  </si>
  <si>
    <t xml:space="preserve"> - รวมน้ำหนักเหล็กเสริม</t>
  </si>
  <si>
    <t xml:space="preserve"> - ลวดผูกเหล็ก</t>
  </si>
  <si>
    <t>S5. รวมราคางานเหล็กเสริม</t>
  </si>
  <si>
    <t>งานโครงสร้างเหล็กรูปพรรณ</t>
  </si>
  <si>
    <t xml:space="preserve"> - เหล็ก  : C-150x50x20x3.20 mm </t>
  </si>
  <si>
    <t xml:space="preserve"> - เหล็ก  : C-100x50x20x2.30 mm </t>
  </si>
  <si>
    <t xml:space="preserve"> - แผ่นเหล็กหัวเสา  PL 200x200x9 mm </t>
  </si>
  <si>
    <t>แผ่น</t>
  </si>
  <si>
    <t>S6. รวมราคางานโครงสร้างเหล็กรูปพรรณ</t>
  </si>
  <si>
    <t>งานหลังคา Metal Sheet</t>
  </si>
  <si>
    <t xml:space="preserve"> - แผ่นหลังคา ลอน 39-700K    Aluzine หนา 0.47 มม. ( armor )</t>
  </si>
  <si>
    <t xml:space="preserve"> - ครอบสันกลาง G : 609 มม.  Aluzine หนา 0.47 มม. (armor)</t>
  </si>
  <si>
    <t>S7. รวมราคางานหลังคา Metal Sheet</t>
  </si>
  <si>
    <t xml:space="preserve"> - ผนังก่ออิฐบ็ลอค หนา 7 ซม.</t>
  </si>
  <si>
    <t xml:space="preserve"> - งานทำเสาเอ็นทับหลัง</t>
  </si>
  <si>
    <t xml:space="preserve"> - ผนังฉาบปูนเรียบ</t>
  </si>
  <si>
    <t xml:space="preserve"> - จับเสี้ยมคานเสา ประตู หน้าต่าง</t>
  </si>
  <si>
    <t>A1. รวมราคางานผนัง+วัสดุแต่งผิว</t>
  </si>
  <si>
    <t xml:space="preserve"> - พื้นปูกระเบื้องแกรนิตโต้ คอตโต้  30x 30 ซม. ชนิดผิวด้าน</t>
  </si>
  <si>
    <t>A2. รวมราคางานพื้น-วัสดุแต่งผิว</t>
  </si>
  <si>
    <t>หมวดฝ้าเพดาน</t>
  </si>
  <si>
    <t xml:space="preserve"> - ฝ้ายิปซั่มบอร์ด หนา 9 มม.ฉาบเรียบทาสี </t>
  </si>
  <si>
    <t>A3. รวมราคางานฝ้าเพดาน</t>
  </si>
  <si>
    <t>หมวดงานประตู+หน้าต่าง</t>
  </si>
  <si>
    <t xml:space="preserve"> - ป.1 บานอลูมิเนียมคู่ บาน 1.60x2.00 ม.วงกบอลูมิเนียม 2"x4"</t>
  </si>
  <si>
    <t xml:space="preserve"> - ป.2 บานอลูเนียม 0.80 x 2.00 ม. วงกบอลูมิเนียม 2."x4"</t>
  </si>
  <si>
    <t xml:space="preserve"> - ป.3 บานไม้เนื้อแข็ง . 0.80 x 2.00 ม. วงกบไม้เนื้อ 2"x4"</t>
  </si>
  <si>
    <t>หมวดงานหน้าต่าง</t>
  </si>
  <si>
    <t xml:space="preserve"> - น.1 บานกระจกกรอบไม้ 0.70x1.10 ม.วงกบไม้เนื้อแข็ง 2"x4"</t>
  </si>
  <si>
    <t xml:space="preserve"> - น.2 บานเลื่อน 0.1.60 x 1.10 ม. วงกบอลูมิเนียม 2."x4"</t>
  </si>
  <si>
    <t xml:space="preserve"> - น.3 บานเกล็ด 1.60 x 1.10 ม. วงกบไม้เนื้อ 2"x4"</t>
  </si>
  <si>
    <t>A4. รวมราคางานประตู+หน้าต่าง</t>
  </si>
  <si>
    <t>หมวดทาสี</t>
  </si>
  <si>
    <t xml:space="preserve"> - สีน้ำพลาสติค</t>
  </si>
  <si>
    <t xml:space="preserve"> - สีกันสนิม</t>
  </si>
  <si>
    <t xml:space="preserve"> - สีน้ำมัน</t>
  </si>
  <si>
    <t xml:space="preserve"> A5. รวมราคางานทาสี</t>
  </si>
  <si>
    <t>หมวดงานประตู</t>
  </si>
  <si>
    <t>A4. รวมราคางานประตู</t>
  </si>
  <si>
    <t xml:space="preserve"> - โถส้วมแบบชักโครก</t>
  </si>
  <si>
    <t xml:space="preserve"> - อ่างล้างหน้าชนิดฝังเคาน์เตอร์ </t>
  </si>
  <si>
    <t xml:space="preserve"> - เคาน์เตอร์ ขนาด 0.60 x 1.50 m.</t>
  </si>
  <si>
    <t xml:space="preserve"> - โถปัสสวะแบบแขวน</t>
  </si>
  <si>
    <t xml:space="preserve"> - ฝักบัวสายอ่อน</t>
  </si>
  <si>
    <t xml:space="preserve"> - ที่ใส่กระดาษชำระ</t>
  </si>
  <si>
    <t xml:space="preserve"> - ที่ใส่สบู่</t>
  </si>
  <si>
    <t xml:space="preserve"> - ราวพาดผ้า</t>
  </si>
  <si>
    <t xml:space="preserve"> - ก๊อกน้ำ</t>
  </si>
  <si>
    <t xml:space="preserve"> - กระจกเงา  0.90 x 1.50 m </t>
  </si>
  <si>
    <t xml:space="preserve"> - ชั้นวางของ</t>
  </si>
  <si>
    <t xml:space="preserve"> - ตะแกรงดักผง dia  3 "</t>
  </si>
  <si>
    <t>งานระบบบำบัดน้ำเสีย</t>
  </si>
  <si>
    <t xml:space="preserve"> - ท่อระบายน้ำรอบอาคาร คสล. Dia  0.40 ม.</t>
  </si>
  <si>
    <t xml:space="preserve"> - บ่อพัก คสล. ดักไขมัน</t>
  </si>
  <si>
    <t xml:space="preserve"> - บ่อพัก คสล. </t>
  </si>
  <si>
    <t xml:space="preserve"> - ถังบำบัดน้ำเสีย</t>
  </si>
  <si>
    <t xml:space="preserve"> หมวดงานดิน</t>
  </si>
  <si>
    <t xml:space="preserve"> - งานดินขุด ดินถม</t>
  </si>
  <si>
    <t xml:space="preserve"> - ทรายหยาบรองพื้น</t>
  </si>
  <si>
    <t xml:space="preserve"> หมวดงานเสาเข็ม</t>
  </si>
  <si>
    <t xml:space="preserve"> หมวดงานคอนกรีต</t>
  </si>
  <si>
    <t xml:space="preserve"> - งานคอนกรีตหยาบ  fc' = 180 ksc</t>
  </si>
  <si>
    <t xml:space="preserve"> หมวดงานเหล็กเสริม</t>
  </si>
  <si>
    <t xml:space="preserve"> - SD 40 : DB 12 mm</t>
  </si>
  <si>
    <t xml:space="preserve">                  DB 16 mm</t>
  </si>
  <si>
    <t xml:space="preserve"> -ลวดผูกเหล็ก</t>
  </si>
  <si>
    <t xml:space="preserve"> หมวดงานไม้แบบ</t>
  </si>
  <si>
    <t xml:space="preserve"> - งานไม้แบบโครงสร้าง</t>
  </si>
  <si>
    <t xml:space="preserve"> - ตะปู 1." - 3"</t>
  </si>
  <si>
    <t>รวมราคาโครงสร้างงานรั้ว TYPE - A</t>
  </si>
  <si>
    <t xml:space="preserve"> หมวดงานคอนกรีต </t>
  </si>
  <si>
    <t xml:space="preserve"> หมวดงานเหล็กเสริม </t>
  </si>
  <si>
    <t xml:space="preserve">หมวดงานผนัง </t>
  </si>
  <si>
    <t>รวมราคาโครงสร้างงานรั้ว TYPE - B</t>
  </si>
  <si>
    <r>
      <t xml:space="preserve"> - SR 24  :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6 mm </t>
    </r>
  </si>
  <si>
    <r>
      <t xml:space="preserve">                  </t>
    </r>
    <r>
      <rPr>
        <sz val="12"/>
        <color indexed="8"/>
        <rFont val="Arial"/>
        <family val="0"/>
      </rPr>
      <t>Ø</t>
    </r>
    <r>
      <rPr>
        <sz val="14.4"/>
        <color indexed="8"/>
        <rFont val="Cordia New"/>
        <family val="2"/>
      </rPr>
      <t xml:space="preserve"> 9 mm </t>
    </r>
  </si>
  <si>
    <t xml:space="preserve"> - I : 0.22 x 0.22 x 16.00 ม.</t>
  </si>
  <si>
    <t xml:space="preserve"> - ผนังก่ออิฐมอญ ครึ่งแผ่น</t>
  </si>
  <si>
    <t xml:space="preserve"> - ผนังปุกระเบื้องแกรนิตโต้ คอตโต้ ห้องน้ำ 30x 30 ซม.</t>
  </si>
  <si>
    <t xml:space="preserve"> - ป.1 บานไม้อัดกันน้ำ 0.80 x 2.00 ม.  วงกบไม้เนื้อแข็ง 2"x4"</t>
  </si>
  <si>
    <t xml:space="preserve"> - น.1 บานเลื่อนอลูมิเนียม 1.60 x 1.10 ม.  วงกบอลูมิเนียม 2"x4"</t>
  </si>
  <si>
    <t xml:space="preserve"> - น.2 บานเลื่อนอลูมิเนียม 1.20 x 1.10 ม.  วงกบอลูมิเนียม 2"x4"</t>
  </si>
  <si>
    <t>ห้องน้ำ</t>
  </si>
  <si>
    <t xml:space="preserve"> - I : 0.22 x 0.22 x 21.00 ม.</t>
  </si>
  <si>
    <t xml:space="preserve"> - อะเสเหล็ก  : C-100x50x20x2.30 mm </t>
  </si>
  <si>
    <t xml:space="preserve"> - จันทันเหล็ก  : C-150x75x20x3.20 mm </t>
  </si>
  <si>
    <t xml:space="preserve"> - แปเหล็ก  : C-100x50x20x2.30 mm </t>
  </si>
  <si>
    <t xml:space="preserve"> - เหล็กโครงเคร่า  : []-50x20x2.30 mm </t>
  </si>
  <si>
    <t xml:space="preserve"> - แผ่นหลังคา ลอน 39-700    Aluzine หนา 0.47 มม. ( armor )</t>
  </si>
  <si>
    <t xml:space="preserve"> - แผ่นผนัง ลอน 25-750 ss    Aluzine หนา 0.47 มม.</t>
  </si>
  <si>
    <t xml:space="preserve"> - แผ่นครอบปิดข้าง G : 609 มม.  Aluzine หนา 0.47 มม.</t>
  </si>
  <si>
    <t xml:space="preserve"> - รางน้ำ สแตนเลส  No. 24</t>
  </si>
  <si>
    <t xml:space="preserve"> - ฝ้ายิปซั่มบอร์ด หนา 9 มม.ฉาบเรียบทาสี โครงเคร่าเหล็กชุบ</t>
  </si>
  <si>
    <t>สังกะสี 0.60x1.20 เมตร</t>
  </si>
  <si>
    <t xml:space="preserve"> - ป.3 บาน PVC . 0.70 x 2.00 ม. บานเปิดเดี่ยว</t>
  </si>
  <si>
    <t xml:space="preserve">หมวดสุขภัณฑ์  </t>
  </si>
  <si>
    <t>A6. รวมราคางานสุขภัณฑ์</t>
  </si>
  <si>
    <t xml:space="preserve"> A7. รวมราคางานระบบบำบัดน้ำเสีย</t>
  </si>
  <si>
    <t>4</t>
  </si>
  <si>
    <t>5</t>
  </si>
  <si>
    <t>งานไฟฟ้าสื่อสาร</t>
  </si>
  <si>
    <t>6</t>
  </si>
  <si>
    <t>3</t>
  </si>
  <si>
    <t>6.1</t>
  </si>
  <si>
    <t>6.2</t>
  </si>
  <si>
    <t>6.3</t>
  </si>
  <si>
    <t>6.4</t>
  </si>
  <si>
    <t>6.5</t>
  </si>
  <si>
    <t>รวมมูลค่าโครงการ(1+2+3+4+5+6)</t>
  </si>
  <si>
    <r>
      <t xml:space="preserve">รวมราคาหมวดงานระบบไฟฟ้า  </t>
    </r>
    <r>
      <rPr>
        <sz val="14"/>
        <rFont val="Cordia New"/>
        <family val="2"/>
      </rPr>
      <t>( No.1 to No.11 )</t>
    </r>
  </si>
  <si>
    <r>
      <t xml:space="preserve">รวมราคาหมวดงานระบบไฟฟ้า  </t>
    </r>
    <r>
      <rPr>
        <sz val="14"/>
        <rFont val="Cordia New"/>
        <family val="2"/>
      </rPr>
      <t>( No.1 to No.5 )</t>
    </r>
  </si>
  <si>
    <t>รายการ งานสุขาภิบาล</t>
  </si>
  <si>
    <r>
      <t xml:space="preserve">รวมราคาหมวดงานระบบสุขาภิบาล </t>
    </r>
    <r>
      <rPr>
        <sz val="14"/>
        <rFont val="Cordia New"/>
        <family val="2"/>
      </rPr>
      <t>( No.1 to No.4 )</t>
    </r>
  </si>
  <si>
    <r>
      <t xml:space="preserve">รวมราคาหมวดงานระบบสุขาภิบาลและดับเพลิง  </t>
    </r>
    <r>
      <rPr>
        <sz val="14"/>
        <rFont val="Cordia New"/>
        <family val="2"/>
      </rPr>
      <t>( No.1 to No.4 )</t>
    </r>
  </si>
  <si>
    <r>
      <t xml:space="preserve">FDC </t>
    </r>
    <r>
      <rPr>
        <i/>
        <sz val="14"/>
        <rFont val="Cordia New"/>
        <family val="2"/>
      </rPr>
      <t>f</t>
    </r>
    <r>
      <rPr>
        <sz val="14"/>
        <rFont val="Cordia New"/>
        <family val="2"/>
      </rPr>
      <t xml:space="preserve">  4" X 2 1/2" X 2 1/2"</t>
    </r>
  </si>
  <si>
    <t>รายการ งานไฟฟ้าสื่อสาร</t>
  </si>
  <si>
    <t>FLASHING 0.47 mm. Thk. GIRTH &lt; 457 mm.</t>
  </si>
  <si>
    <t xml:space="preserve"> - งานคอนกรีตโครงสร้าง  fc' = 280 ksc</t>
  </si>
  <si>
    <t>งานคอนกรีตถนน  หนา 20 ซม . fc' = 280 ksc. ทรงกระบอก</t>
  </si>
  <si>
    <t>งานคอนกรีตถนน  หนา 15 ซม . fc' = 280 ksc. ทรงกระบอก</t>
  </si>
  <si>
    <t>FILLER STRIP   730 BOTTOM</t>
  </si>
  <si>
    <t>SKY LIGHT  760 , 2400 gsm, Roof Lite</t>
  </si>
  <si>
    <t xml:space="preserve">ROOF METAL SHEET : TRP29-730SS , 0.47 mm. Thk. ZINCALUME </t>
  </si>
  <si>
    <t xml:space="preserve">CRIMP METAL SHEET :  , 0.47 mm. Thk. ZINCALUME   </t>
  </si>
  <si>
    <t>FILLER STRIP   730 TOP</t>
  </si>
  <si>
    <t xml:space="preserve"> - คอนกรีตโครงสร้าง  fc'= 280 ksc. ทรงกระบอก กันซึม</t>
  </si>
  <si>
    <t xml:space="preserve"> - งานคอนกรีต fc'=210 ksc. ทรงกระบอก</t>
  </si>
  <si>
    <t>รวมราคางานโครงสร้าง( 2.1+2.2)</t>
  </si>
  <si>
    <t>รวมราคางาน SANITARY  WARE</t>
  </si>
  <si>
    <t>รวมโครงสร้างพื้นฐาน</t>
  </si>
  <si>
    <t>ตรม</t>
  </si>
  <si>
    <t xml:space="preserve"> - คอนกรีตโครงสร้าง  fc'= 280 ksc. ทรงกระบอก</t>
  </si>
  <si>
    <t>เสาเข็ม I 30 x 26 m</t>
  </si>
  <si>
    <r>
      <t xml:space="preserve"> - Anchor Bout </t>
    </r>
    <r>
      <rPr>
        <sz val="12"/>
        <color indexed="8"/>
        <rFont val="Arial"/>
        <family val="2"/>
      </rPr>
      <t>Ø</t>
    </r>
    <r>
      <rPr>
        <sz val="15.6"/>
        <color indexed="8"/>
        <rFont val="Cordia New"/>
        <family val="2"/>
      </rPr>
      <t xml:space="preserve"> 12 mmx30 cm</t>
    </r>
  </si>
  <si>
    <t>หมวดงานโครงสร้างถนน  TYPE - T20 (ระดับ -0.50/-0.10)</t>
  </si>
  <si>
    <t>หมวดงานโครงสร้างถนน  TYPE - T15 (ระดับ - 0.60)</t>
  </si>
  <si>
    <t>สกัดหัวเสาเข็ม</t>
  </si>
  <si>
    <t>เหล้กเสริม DB12</t>
  </si>
  <si>
    <t>งานถมที่ บดอัดหินคลุก</t>
  </si>
  <si>
    <t>รวมราคาหมวดงานถนน T15</t>
  </si>
  <si>
    <t>รวมราคาหมวดงานถนน T20</t>
  </si>
  <si>
    <t>โครงสร้างรั้ว Type A - ผนัง คสล. กันดิน</t>
  </si>
  <si>
    <t>โครงสร้างรั้ว Type B - ผนัง Aluzinc Thk. 42 mm.</t>
  </si>
  <si>
    <t>กก</t>
  </si>
  <si>
    <t xml:space="preserve"> - C 50 x100 x 20 x3.2 mm @ 1 m, (3 เส้น)</t>
  </si>
  <si>
    <t xml:space="preserve"> - เสาเข็ม I- 0.26x0.26x18.00 เมตร</t>
  </si>
  <si>
    <t xml:space="preserve"> - เสาเข็ม I- 0.26x0.26x9.00 เมตร</t>
  </si>
  <si>
    <t>หมวดงานผนัง - คสล  สำเร็จรูป</t>
  </si>
  <si>
    <t xml:space="preserve"> - ทาสีผนัง 2  ด้าน </t>
  </si>
  <si>
    <t xml:space="preserve"> - เสาเข็มหกเหลี่ยม  0.15x6.00 เมตร</t>
  </si>
  <si>
    <t xml:space="preserve"> - ผนัง Aluzinc Thk 0.42 mm.</t>
  </si>
  <si>
    <t xml:space="preserve"> - ผนัง คสล.กำแพงกันดิน </t>
  </si>
  <si>
    <t xml:space="preserve">รั้วชนิด  </t>
  </si>
  <si>
    <t xml:space="preserve">ประมาณการ : บริษัท </t>
  </si>
  <si>
    <t xml:space="preserve">ประมาณการ : บริษัท  </t>
  </si>
  <si>
    <t>รายการ งานโครงสร้าง</t>
  </si>
  <si>
    <t>รายการ งานสถาปัตยกรรม</t>
  </si>
  <si>
    <t>รายการ งานถนน</t>
  </si>
  <si>
    <t>รายการ งานรั้ว</t>
  </si>
  <si>
    <t>รายการ งานโรงอาหาร</t>
  </si>
  <si>
    <t>รายการ งานห้องน้ำ</t>
  </si>
  <si>
    <t>รายการ งานป้อมยาม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</si>
</sst>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_-* #,##0.00_-;\-* #,##0.00_-;_-* &quot;-&quot;_-;_-@_-"/>
    <numFmt numFmtId="169" formatCode="0.0"/>
    <numFmt numFmtId="170" formatCode="#,##0.00_ ;\-#,##0.00\ "/>
    <numFmt numFmtId="171" formatCode="[$-F800]dddd\,\ mmmm\ dd\,\ yyyy"/>
    <numFmt numFmtId="172" formatCode="#,##0;[Red]\(#,##0\)"/>
  </numFmts>
  <fonts count="87">
    <font>
      <sz val="14"/>
      <name val="Cordia New"/>
      <family val="0"/>
    </font>
    <font>
      <sz val="11"/>
      <color indexed="8"/>
      <name val="Calibri"/>
      <family val="2"/>
    </font>
    <font>
      <sz val="12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b/>
      <sz val="14"/>
      <color indexed="12"/>
      <name val="Cordia New"/>
      <family val="2"/>
    </font>
    <font>
      <b/>
      <sz val="14"/>
      <color indexed="8"/>
      <name val="Cordia New"/>
      <family val="2"/>
    </font>
    <font>
      <b/>
      <sz val="12"/>
      <color indexed="8"/>
      <name val="Cordia New"/>
      <family val="2"/>
    </font>
    <font>
      <b/>
      <sz val="12"/>
      <color indexed="8"/>
      <name val="Browallia New"/>
      <family val="2"/>
    </font>
    <font>
      <sz val="14"/>
      <color indexed="8"/>
      <name val="Cordia New"/>
      <family val="2"/>
    </font>
    <font>
      <sz val="12"/>
      <color indexed="8"/>
      <name val="Cordia New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2"/>
      <name val="BrowalliaUPC"/>
      <family val="2"/>
    </font>
    <font>
      <sz val="10"/>
      <name val="MS Sans Serif"/>
      <family val="0"/>
    </font>
    <font>
      <sz val="12"/>
      <name val="CordiaUPC"/>
      <family val="2"/>
    </font>
    <font>
      <sz val="15"/>
      <name val="BrowalliaUPC"/>
      <family val="2"/>
    </font>
    <font>
      <sz val="8"/>
      <name val="Cordia New"/>
      <family val="0"/>
    </font>
    <font>
      <sz val="12"/>
      <color indexed="8"/>
      <name val="Arial"/>
      <family val="0"/>
    </font>
    <font>
      <sz val="14.4"/>
      <color indexed="8"/>
      <name val="Cordia New"/>
      <family val="2"/>
    </font>
    <font>
      <b/>
      <sz val="12"/>
      <color indexed="8"/>
      <name val="BrowalliaUPC"/>
      <family val="2"/>
    </font>
    <font>
      <b/>
      <sz val="16"/>
      <color indexed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0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0"/>
    </font>
    <font>
      <b/>
      <sz val="12"/>
      <name val="BrowalliaUPC"/>
      <family val="2"/>
    </font>
    <font>
      <sz val="14.4"/>
      <color indexed="8"/>
      <name val="Arial"/>
      <family val="0"/>
    </font>
    <font>
      <sz val="12"/>
      <color indexed="8"/>
      <name val="Browallia New"/>
      <family val="2"/>
    </font>
    <font>
      <sz val="15.6"/>
      <color indexed="8"/>
      <name val="Cordia New"/>
      <family val="2"/>
    </font>
    <font>
      <sz val="16"/>
      <color indexed="8"/>
      <name val="Cordia New"/>
      <family val="2"/>
    </font>
    <font>
      <sz val="14"/>
      <color indexed="12"/>
      <name val="Cordia New"/>
      <family val="2"/>
    </font>
    <font>
      <i/>
      <sz val="14"/>
      <name val="Cordia New"/>
      <family val="2"/>
    </font>
    <font>
      <sz val="14"/>
      <color indexed="8"/>
      <name val="Browallia Ne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 New"/>
      <family val="2"/>
    </font>
    <font>
      <b/>
      <sz val="8"/>
      <name val="Cordia Ne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1" applyNumberFormat="0" applyAlignment="0" applyProtection="0"/>
    <xf numFmtId="0" fontId="72" fillId="42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44" borderId="1" applyNumberFormat="0" applyAlignment="0" applyProtection="0"/>
    <xf numFmtId="0" fontId="79" fillId="0" borderId="6" applyNumberFormat="0" applyFill="0" applyAlignment="0" applyProtection="0"/>
    <xf numFmtId="0" fontId="80" fillId="45" borderId="0" applyNumberFormat="0" applyBorder="0" applyAlignment="0" applyProtection="0"/>
    <xf numFmtId="0" fontId="0" fillId="0" borderId="0">
      <alignment/>
      <protection/>
    </xf>
    <xf numFmtId="41" fontId="1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46" borderId="7" applyNumberFormat="0" applyFont="0" applyAlignment="0" applyProtection="0"/>
    <xf numFmtId="0" fontId="81" fillId="41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25" fillId="47" borderId="10" applyNumberFormat="0" applyAlignment="0" applyProtection="0"/>
    <xf numFmtId="0" fontId="26" fillId="0" borderId="11" applyNumberFormat="0" applyFill="0" applyAlignment="0" applyProtection="0"/>
    <xf numFmtId="0" fontId="27" fillId="9" borderId="0" applyNumberFormat="0" applyBorder="0" applyAlignment="0" applyProtection="0"/>
    <xf numFmtId="0" fontId="28" fillId="48" borderId="12" applyNumberFormat="0" applyAlignment="0" applyProtection="0"/>
    <xf numFmtId="0" fontId="29" fillId="48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16" fillId="0" borderId="0">
      <alignment vertical="center"/>
      <protection/>
    </xf>
    <xf numFmtId="0" fontId="34" fillId="13" borderId="13" applyNumberFormat="0" applyAlignment="0" applyProtection="0"/>
    <xf numFmtId="0" fontId="35" fillId="49" borderId="0" applyNumberFormat="0" applyBorder="0" applyAlignment="0" applyProtection="0"/>
    <xf numFmtId="0" fontId="36" fillId="0" borderId="14" applyNumberFormat="0" applyFill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53" borderId="0" applyNumberFormat="0" applyBorder="0" applyAlignment="0" applyProtection="0"/>
    <xf numFmtId="0" fontId="24" fillId="54" borderId="15" applyNumberFormat="0" applyFont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165" fontId="2" fillId="0" borderId="0" xfId="60" applyFont="1" applyAlignment="1">
      <alignment/>
    </xf>
    <xf numFmtId="166" fontId="2" fillId="0" borderId="19" xfId="60" applyNumberFormat="1" applyFont="1" applyFill="1" applyBorder="1" applyAlignment="1">
      <alignment/>
    </xf>
    <xf numFmtId="165" fontId="2" fillId="0" borderId="19" xfId="60" applyFont="1" applyFill="1" applyBorder="1" applyAlignment="1">
      <alignment/>
    </xf>
    <xf numFmtId="165" fontId="2" fillId="0" borderId="0" xfId="60" applyFont="1" applyFill="1" applyAlignment="1">
      <alignment/>
    </xf>
    <xf numFmtId="165" fontId="2" fillId="0" borderId="20" xfId="60" applyFont="1" applyFill="1" applyBorder="1" applyAlignment="1">
      <alignment/>
    </xf>
    <xf numFmtId="165" fontId="2" fillId="0" borderId="19" xfId="60" applyFont="1" applyFill="1" applyBorder="1" applyAlignment="1">
      <alignment horizontal="center"/>
    </xf>
    <xf numFmtId="166" fontId="2" fillId="0" borderId="19" xfId="60" applyNumberFormat="1" applyFont="1" applyFill="1" applyBorder="1" applyAlignment="1">
      <alignment horizontal="center"/>
    </xf>
    <xf numFmtId="165" fontId="3" fillId="0" borderId="0" xfId="60" applyFont="1" applyAlignment="1">
      <alignment/>
    </xf>
    <xf numFmtId="165" fontId="6" fillId="0" borderId="0" xfId="60" applyFont="1" applyAlignment="1">
      <alignment/>
    </xf>
    <xf numFmtId="165" fontId="6" fillId="0" borderId="0" xfId="60" applyFont="1" applyAlignment="1">
      <alignment horizontal="right"/>
    </xf>
    <xf numFmtId="165" fontId="9" fillId="0" borderId="0" xfId="60" applyFont="1" applyAlignment="1">
      <alignment/>
    </xf>
    <xf numFmtId="165" fontId="9" fillId="0" borderId="0" xfId="60" applyFont="1" applyAlignment="1">
      <alignment horizontal="right"/>
    </xf>
    <xf numFmtId="165" fontId="10" fillId="0" borderId="0" xfId="60" applyFont="1" applyAlignment="1">
      <alignment/>
    </xf>
    <xf numFmtId="165" fontId="6" fillId="0" borderId="21" xfId="60" applyFont="1" applyFill="1" applyBorder="1" applyAlignment="1">
      <alignment/>
    </xf>
    <xf numFmtId="165" fontId="7" fillId="0" borderId="0" xfId="60" applyFont="1" applyAlignment="1">
      <alignment/>
    </xf>
    <xf numFmtId="165" fontId="6" fillId="0" borderId="21" xfId="60" applyFont="1" applyFill="1" applyBorder="1" applyAlignment="1">
      <alignment horizontal="center"/>
    </xf>
    <xf numFmtId="165" fontId="7" fillId="0" borderId="0" xfId="60" applyFont="1" applyFill="1" applyAlignment="1">
      <alignment/>
    </xf>
    <xf numFmtId="165" fontId="6" fillId="0" borderId="0" xfId="60" applyFont="1" applyFill="1" applyAlignment="1">
      <alignment/>
    </xf>
    <xf numFmtId="165" fontId="7" fillId="0" borderId="0" xfId="60" applyFont="1" applyAlignment="1">
      <alignment horizontal="center"/>
    </xf>
    <xf numFmtId="1" fontId="11" fillId="55" borderId="22" xfId="62" applyNumberFormat="1" applyFont="1" applyFill="1" applyBorder="1" applyAlignment="1">
      <alignment vertical="center"/>
    </xf>
    <xf numFmtId="0" fontId="16" fillId="0" borderId="23" xfId="0" applyFont="1" applyFill="1" applyBorder="1" applyAlignment="1">
      <alignment/>
    </xf>
    <xf numFmtId="0" fontId="16" fillId="0" borderId="19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1" fontId="6" fillId="0" borderId="21" xfId="60" applyNumberFormat="1" applyFont="1" applyBorder="1" applyAlignment="1">
      <alignment/>
    </xf>
    <xf numFmtId="165" fontId="6" fillId="0" borderId="21" xfId="60" applyFont="1" applyBorder="1" applyAlignment="1">
      <alignment/>
    </xf>
    <xf numFmtId="1" fontId="6" fillId="0" borderId="21" xfId="60" applyNumberFormat="1" applyFont="1" applyFill="1" applyBorder="1" applyAlignment="1">
      <alignment horizontal="right"/>
    </xf>
    <xf numFmtId="1" fontId="6" fillId="0" borderId="21" xfId="60" applyNumberFormat="1" applyFont="1" applyBorder="1" applyAlignment="1">
      <alignment horizontal="right"/>
    </xf>
    <xf numFmtId="165" fontId="2" fillId="0" borderId="0" xfId="60" applyFont="1" applyAlignment="1">
      <alignment/>
    </xf>
    <xf numFmtId="166" fontId="2" fillId="0" borderId="21" xfId="60" applyNumberFormat="1" applyFont="1" applyBorder="1" applyAlignment="1">
      <alignment/>
    </xf>
    <xf numFmtId="165" fontId="4" fillId="0" borderId="21" xfId="60" applyFont="1" applyBorder="1" applyAlignment="1">
      <alignment/>
    </xf>
    <xf numFmtId="165" fontId="2" fillId="0" borderId="21" xfId="60" applyFont="1" applyBorder="1" applyAlignment="1">
      <alignment horizontal="center"/>
    </xf>
    <xf numFmtId="165" fontId="4" fillId="0" borderId="21" xfId="60" applyFont="1" applyBorder="1" applyAlignment="1">
      <alignment horizontal="left"/>
    </xf>
    <xf numFmtId="166" fontId="4" fillId="0" borderId="21" xfId="60" applyNumberFormat="1" applyFont="1" applyBorder="1" applyAlignment="1">
      <alignment/>
    </xf>
    <xf numFmtId="165" fontId="12" fillId="0" borderId="19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/>
    </xf>
    <xf numFmtId="165" fontId="4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center"/>
    </xf>
    <xf numFmtId="165" fontId="4" fillId="55" borderId="21" xfId="60" applyNumberFormat="1" applyFont="1" applyFill="1" applyBorder="1" applyAlignment="1">
      <alignment horizontal="right" vertical="center"/>
    </xf>
    <xf numFmtId="165" fontId="4" fillId="55" borderId="21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/>
    </xf>
    <xf numFmtId="165" fontId="2" fillId="0" borderId="25" xfId="60" applyFont="1" applyBorder="1" applyAlignment="1">
      <alignment/>
    </xf>
    <xf numFmtId="0" fontId="16" fillId="0" borderId="26" xfId="0" applyFont="1" applyFill="1" applyBorder="1" applyAlignment="1">
      <alignment horizontal="center"/>
    </xf>
    <xf numFmtId="168" fontId="12" fillId="0" borderId="19" xfId="0" applyNumberFormat="1" applyFont="1" applyFill="1" applyBorder="1" applyAlignment="1">
      <alignment horizontal="center" vertical="center"/>
    </xf>
    <xf numFmtId="165" fontId="12" fillId="0" borderId="19" xfId="60" applyNumberFormat="1" applyFont="1" applyFill="1" applyBorder="1" applyAlignment="1">
      <alignment horizontal="right" vertical="center"/>
    </xf>
    <xf numFmtId="165" fontId="12" fillId="0" borderId="26" xfId="0" applyNumberFormat="1" applyFont="1" applyFill="1" applyBorder="1" applyAlignment="1">
      <alignment horizontal="right" vertical="center"/>
    </xf>
    <xf numFmtId="165" fontId="12" fillId="0" borderId="26" xfId="60" applyNumberFormat="1" applyFont="1" applyFill="1" applyBorder="1" applyAlignment="1">
      <alignment horizontal="right" vertical="center"/>
    </xf>
    <xf numFmtId="165" fontId="2" fillId="0" borderId="26" xfId="60" applyFont="1" applyFill="1" applyBorder="1" applyAlignment="1">
      <alignment/>
    </xf>
    <xf numFmtId="165" fontId="2" fillId="0" borderId="27" xfId="60" applyFont="1" applyFill="1" applyBorder="1" applyAlignment="1">
      <alignment/>
    </xf>
    <xf numFmtId="168" fontId="12" fillId="0" borderId="24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/>
    </xf>
    <xf numFmtId="0" fontId="12" fillId="0" borderId="19" xfId="0" applyFont="1" applyFill="1" applyBorder="1" applyAlignment="1">
      <alignment horizontal="left" vertical="center"/>
    </xf>
    <xf numFmtId="168" fontId="12" fillId="0" borderId="26" xfId="0" applyNumberFormat="1" applyFont="1" applyFill="1" applyBorder="1" applyAlignment="1">
      <alignment horizontal="center" vertical="center"/>
    </xf>
    <xf numFmtId="168" fontId="12" fillId="0" borderId="26" xfId="0" applyNumberFormat="1" applyFont="1" applyFill="1" applyBorder="1" applyAlignment="1">
      <alignment horizontal="right" vertical="center"/>
    </xf>
    <xf numFmtId="165" fontId="12" fillId="0" borderId="24" xfId="0" applyNumberFormat="1" applyFont="1" applyFill="1" applyBorder="1" applyAlignment="1">
      <alignment horizontal="right" vertical="center"/>
    </xf>
    <xf numFmtId="166" fontId="2" fillId="0" borderId="20" xfId="60" applyNumberFormat="1" applyFont="1" applyFill="1" applyBorder="1" applyAlignment="1">
      <alignment horizontal="center"/>
    </xf>
    <xf numFmtId="166" fontId="6" fillId="0" borderId="21" xfId="60" applyNumberFormat="1" applyFont="1" applyFill="1" applyBorder="1" applyAlignment="1">
      <alignment horizontal="right"/>
    </xf>
    <xf numFmtId="166" fontId="6" fillId="0" borderId="21" xfId="60" applyNumberFormat="1" applyFont="1" applyFill="1" applyBorder="1" applyAlignment="1">
      <alignment horizontal="center"/>
    </xf>
    <xf numFmtId="165" fontId="21" fillId="0" borderId="21" xfId="60" applyFont="1" applyFill="1" applyBorder="1" applyAlignment="1">
      <alignment/>
    </xf>
    <xf numFmtId="165" fontId="21" fillId="55" borderId="21" xfId="60" applyFont="1" applyFill="1" applyBorder="1" applyAlignment="1">
      <alignment/>
    </xf>
    <xf numFmtId="165" fontId="6" fillId="48" borderId="21" xfId="60" applyFont="1" applyFill="1" applyBorder="1" applyAlignment="1">
      <alignment/>
    </xf>
    <xf numFmtId="165" fontId="9" fillId="0" borderId="21" xfId="60" applyFont="1" applyFill="1" applyBorder="1" applyAlignment="1">
      <alignment/>
    </xf>
    <xf numFmtId="165" fontId="21" fillId="0" borderId="21" xfId="60" applyFont="1" applyBorder="1" applyAlignment="1">
      <alignment horizontal="center"/>
    </xf>
    <xf numFmtId="165" fontId="21" fillId="0" borderId="21" xfId="60" applyFont="1" applyBorder="1" applyAlignment="1">
      <alignment/>
    </xf>
    <xf numFmtId="165" fontId="7" fillId="0" borderId="21" xfId="60" applyFont="1" applyBorder="1" applyAlignment="1">
      <alignment/>
    </xf>
    <xf numFmtId="0" fontId="11" fillId="55" borderId="0" xfId="77" applyFont="1" applyFill="1" applyAlignment="1">
      <alignment vertical="center"/>
      <protection/>
    </xf>
    <xf numFmtId="0" fontId="41" fillId="55" borderId="0" xfId="77" applyFont="1" applyFill="1" applyAlignment="1">
      <alignment vertical="center"/>
      <protection/>
    </xf>
    <xf numFmtId="0" fontId="12" fillId="55" borderId="0" xfId="77" applyFont="1" applyFill="1" applyAlignment="1">
      <alignment vertical="center"/>
      <protection/>
    </xf>
    <xf numFmtId="165" fontId="12" fillId="55" borderId="0" xfId="77" applyNumberFormat="1" applyFont="1" applyFill="1" applyAlignment="1">
      <alignment vertical="center"/>
      <protection/>
    </xf>
    <xf numFmtId="0" fontId="12" fillId="55" borderId="0" xfId="77" applyFont="1" applyFill="1" applyAlignment="1">
      <alignment horizontal="center" vertical="center"/>
      <protection/>
    </xf>
    <xf numFmtId="0" fontId="12" fillId="55" borderId="0" xfId="77" applyFont="1" applyFill="1" applyAlignment="1">
      <alignment horizontal="left" vertical="center"/>
      <protection/>
    </xf>
    <xf numFmtId="164" fontId="12" fillId="55" borderId="0" xfId="77" applyNumberFormat="1" applyFont="1" applyFill="1" applyAlignment="1">
      <alignment horizontal="center" vertical="center"/>
      <protection/>
    </xf>
    <xf numFmtId="164" fontId="12" fillId="55" borderId="0" xfId="60" applyNumberFormat="1" applyFont="1" applyFill="1" applyAlignment="1">
      <alignment vertical="center"/>
    </xf>
    <xf numFmtId="164" fontId="12" fillId="55" borderId="0" xfId="77" applyNumberFormat="1" applyFont="1" applyFill="1" applyAlignment="1">
      <alignment vertical="center"/>
      <protection/>
    </xf>
    <xf numFmtId="164" fontId="12" fillId="55" borderId="0" xfId="60" applyNumberFormat="1" applyFont="1" applyFill="1" applyAlignment="1">
      <alignment horizontal="center" vertical="center"/>
    </xf>
    <xf numFmtId="165" fontId="12" fillId="55" borderId="0" xfId="77" applyNumberFormat="1" applyFont="1" applyFill="1" applyAlignment="1">
      <alignment horizontal="center" vertical="center"/>
      <protection/>
    </xf>
    <xf numFmtId="166" fontId="6" fillId="48" borderId="21" xfId="60" applyNumberFormat="1" applyFont="1" applyFill="1" applyBorder="1" applyAlignment="1">
      <alignment horizontal="center"/>
    </xf>
    <xf numFmtId="165" fontId="7" fillId="0" borderId="21" xfId="60" applyFont="1" applyFill="1" applyBorder="1" applyAlignment="1">
      <alignment horizontal="center"/>
    </xf>
    <xf numFmtId="165" fontId="7" fillId="0" borderId="21" xfId="60" applyFont="1" applyFill="1" applyBorder="1" applyAlignment="1">
      <alignment/>
    </xf>
    <xf numFmtId="49" fontId="21" fillId="0" borderId="21" xfId="60" applyNumberFormat="1" applyFont="1" applyFill="1" applyBorder="1" applyAlignment="1">
      <alignment horizontal="center"/>
    </xf>
    <xf numFmtId="49" fontId="6" fillId="0" borderId="21" xfId="60" applyNumberFormat="1" applyFont="1" applyFill="1" applyBorder="1" applyAlignment="1">
      <alignment horizontal="center"/>
    </xf>
    <xf numFmtId="49" fontId="21" fillId="55" borderId="21" xfId="60" applyNumberFormat="1" applyFont="1" applyFill="1" applyBorder="1" applyAlignment="1">
      <alignment horizontal="center"/>
    </xf>
    <xf numFmtId="49" fontId="21" fillId="0" borderId="21" xfId="60" applyNumberFormat="1" applyFont="1" applyBorder="1" applyAlignment="1">
      <alignment horizontal="center"/>
    </xf>
    <xf numFmtId="49" fontId="45" fillId="0" borderId="21" xfId="60" applyNumberFormat="1" applyFont="1" applyFill="1" applyBorder="1" applyAlignment="1">
      <alignment horizontal="center"/>
    </xf>
    <xf numFmtId="49" fontId="9" fillId="0" borderId="21" xfId="60" applyNumberFormat="1" applyFont="1" applyFill="1" applyBorder="1" applyAlignment="1">
      <alignment horizontal="center"/>
    </xf>
    <xf numFmtId="49" fontId="45" fillId="55" borderId="21" xfId="60" applyNumberFormat="1" applyFont="1" applyFill="1" applyBorder="1" applyAlignment="1">
      <alignment horizontal="center"/>
    </xf>
    <xf numFmtId="49" fontId="45" fillId="0" borderId="21" xfId="60" applyNumberFormat="1" applyFont="1" applyBorder="1" applyAlignment="1">
      <alignment horizontal="center"/>
    </xf>
    <xf numFmtId="49" fontId="9" fillId="0" borderId="21" xfId="60" applyNumberFormat="1" applyFont="1" applyBorder="1" applyAlignment="1">
      <alignment horizontal="center"/>
    </xf>
    <xf numFmtId="165" fontId="9" fillId="55" borderId="21" xfId="60" applyFont="1" applyFill="1" applyBorder="1" applyAlignment="1">
      <alignment/>
    </xf>
    <xf numFmtId="165" fontId="45" fillId="0" borderId="21" xfId="60" applyFont="1" applyBorder="1" applyAlignment="1">
      <alignment/>
    </xf>
    <xf numFmtId="165" fontId="45" fillId="0" borderId="21" xfId="60" applyFont="1" applyBorder="1" applyAlignment="1">
      <alignment horizontal="center"/>
    </xf>
    <xf numFmtId="165" fontId="9" fillId="0" borderId="0" xfId="60" applyFont="1" applyAlignment="1">
      <alignment/>
    </xf>
    <xf numFmtId="165" fontId="9" fillId="0" borderId="28" xfId="60" applyFont="1" applyBorder="1" applyAlignment="1">
      <alignment/>
    </xf>
    <xf numFmtId="0" fontId="3" fillId="55" borderId="29" xfId="77" applyFont="1" applyFill="1" applyBorder="1" applyAlignment="1">
      <alignment horizontal="center" vertical="center"/>
      <protection/>
    </xf>
    <xf numFmtId="0" fontId="3" fillId="55" borderId="22" xfId="77" applyFont="1" applyFill="1" applyBorder="1" applyAlignment="1">
      <alignment horizontal="left" vertical="center"/>
      <protection/>
    </xf>
    <xf numFmtId="0" fontId="0" fillId="55" borderId="29" xfId="77" applyFont="1" applyFill="1" applyBorder="1" applyAlignment="1">
      <alignment horizontal="center" vertical="center"/>
      <protection/>
    </xf>
    <xf numFmtId="164" fontId="0" fillId="55" borderId="29" xfId="60" applyNumberFormat="1" applyFont="1" applyFill="1" applyBorder="1" applyAlignment="1">
      <alignment horizontal="center" vertical="center"/>
    </xf>
    <xf numFmtId="170" fontId="3" fillId="55" borderId="29" xfId="77" applyNumberFormat="1" applyFont="1" applyFill="1" applyBorder="1" applyAlignment="1">
      <alignment horizontal="right" vertical="center"/>
      <protection/>
    </xf>
    <xf numFmtId="165" fontId="3" fillId="55" borderId="29" xfId="77" applyNumberFormat="1" applyFont="1" applyFill="1" applyBorder="1" applyAlignment="1">
      <alignment horizontal="center" vertical="center"/>
      <protection/>
    </xf>
    <xf numFmtId="0" fontId="3" fillId="55" borderId="19" xfId="77" applyFont="1" applyFill="1" applyBorder="1" applyAlignment="1">
      <alignment horizontal="center" vertical="center"/>
      <protection/>
    </xf>
    <xf numFmtId="10" fontId="46" fillId="0" borderId="30" xfId="77" applyNumberFormat="1" applyFont="1" applyFill="1" applyBorder="1" applyAlignment="1">
      <alignment horizontal="center" vertical="center"/>
      <protection/>
    </xf>
    <xf numFmtId="0" fontId="0" fillId="55" borderId="19" xfId="77" applyFont="1" applyFill="1" applyBorder="1" applyAlignment="1">
      <alignment horizontal="center" vertical="center"/>
      <protection/>
    </xf>
    <xf numFmtId="164" fontId="0" fillId="55" borderId="19" xfId="60" applyNumberFormat="1" applyFont="1" applyFill="1" applyBorder="1" applyAlignment="1">
      <alignment horizontal="center" vertical="center"/>
    </xf>
    <xf numFmtId="170" fontId="3" fillId="55" borderId="19" xfId="77" applyNumberFormat="1" applyFont="1" applyFill="1" applyBorder="1" applyAlignment="1">
      <alignment vertical="center"/>
      <protection/>
    </xf>
    <xf numFmtId="165" fontId="3" fillId="55" borderId="19" xfId="77" applyNumberFormat="1" applyFont="1" applyFill="1" applyBorder="1" applyAlignment="1">
      <alignment horizontal="center" vertical="center"/>
      <protection/>
    </xf>
    <xf numFmtId="0" fontId="0" fillId="55" borderId="31" xfId="77" applyFont="1" applyFill="1" applyBorder="1" applyAlignment="1">
      <alignment horizontal="left" vertical="center"/>
      <protection/>
    </xf>
    <xf numFmtId="170" fontId="0" fillId="0" borderId="19" xfId="77" applyNumberFormat="1" applyFont="1" applyFill="1" applyBorder="1" applyAlignment="1">
      <alignment vertical="center"/>
      <protection/>
    </xf>
    <xf numFmtId="165" fontId="0" fillId="55" borderId="19" xfId="77" applyNumberFormat="1" applyFont="1" applyFill="1" applyBorder="1" applyAlignment="1">
      <alignment horizontal="center" vertical="center"/>
      <protection/>
    </xf>
    <xf numFmtId="0" fontId="3" fillId="55" borderId="23" xfId="77" applyFont="1" applyFill="1" applyBorder="1" applyAlignment="1">
      <alignment horizontal="left" vertical="center"/>
      <protection/>
    </xf>
    <xf numFmtId="170" fontId="3" fillId="55" borderId="19" xfId="60" applyNumberFormat="1" applyFont="1" applyFill="1" applyBorder="1" applyAlignment="1">
      <alignment vertical="center"/>
    </xf>
    <xf numFmtId="0" fontId="0" fillId="55" borderId="30" xfId="77" applyFont="1" applyFill="1" applyBorder="1" applyAlignment="1">
      <alignment horizontal="center" vertical="center"/>
      <protection/>
    </xf>
    <xf numFmtId="49" fontId="0" fillId="55" borderId="23" xfId="76" applyNumberFormat="1" applyFont="1" applyFill="1" applyBorder="1" applyAlignment="1">
      <alignment vertical="center"/>
      <protection/>
    </xf>
    <xf numFmtId="164" fontId="0" fillId="55" borderId="19" xfId="77" applyNumberFormat="1" applyFont="1" applyFill="1" applyBorder="1" applyAlignment="1">
      <alignment horizontal="center" vertical="center"/>
      <protection/>
    </xf>
    <xf numFmtId="0" fontId="0" fillId="55" borderId="20" xfId="77" applyFont="1" applyFill="1" applyBorder="1" applyAlignment="1">
      <alignment horizontal="center" vertical="center"/>
      <protection/>
    </xf>
    <xf numFmtId="49" fontId="0" fillId="55" borderId="32" xfId="76" applyNumberFormat="1" applyFont="1" applyFill="1" applyBorder="1" applyAlignment="1">
      <alignment vertical="center"/>
      <protection/>
    </xf>
    <xf numFmtId="164" fontId="0" fillId="55" borderId="20" xfId="77" applyNumberFormat="1" applyFont="1" applyFill="1" applyBorder="1" applyAlignment="1">
      <alignment horizontal="center" vertical="center"/>
      <protection/>
    </xf>
    <xf numFmtId="164" fontId="0" fillId="55" borderId="20" xfId="60" applyNumberFormat="1" applyFont="1" applyFill="1" applyBorder="1" applyAlignment="1">
      <alignment horizontal="center" vertical="center"/>
    </xf>
    <xf numFmtId="170" fontId="3" fillId="55" borderId="20" xfId="77" applyNumberFormat="1" applyFont="1" applyFill="1" applyBorder="1" applyAlignment="1">
      <alignment vertical="center"/>
      <protection/>
    </xf>
    <xf numFmtId="170" fontId="3" fillId="55" borderId="20" xfId="60" applyNumberFormat="1" applyFont="1" applyFill="1" applyBorder="1" applyAlignment="1">
      <alignment vertical="center"/>
    </xf>
    <xf numFmtId="165" fontId="0" fillId="55" borderId="20" xfId="77" applyNumberFormat="1" applyFont="1" applyFill="1" applyBorder="1" applyAlignment="1">
      <alignment horizontal="center" vertical="center"/>
      <protection/>
    </xf>
    <xf numFmtId="0" fontId="0" fillId="56" borderId="21" xfId="77" applyFont="1" applyFill="1" applyBorder="1" applyAlignment="1">
      <alignment horizontal="center" vertical="center"/>
      <protection/>
    </xf>
    <xf numFmtId="164" fontId="0" fillId="56" borderId="21" xfId="77" applyNumberFormat="1" applyFont="1" applyFill="1" applyBorder="1" applyAlignment="1">
      <alignment horizontal="center" vertical="center"/>
      <protection/>
    </xf>
    <xf numFmtId="0" fontId="3" fillId="55" borderId="31" xfId="77" applyFont="1" applyFill="1" applyBorder="1" applyAlignment="1">
      <alignment horizontal="left" vertical="center"/>
      <protection/>
    </xf>
    <xf numFmtId="165" fontId="0" fillId="55" borderId="29" xfId="77" applyNumberFormat="1" applyFont="1" applyFill="1" applyBorder="1" applyAlignment="1">
      <alignment horizontal="center" vertical="center"/>
      <protection/>
    </xf>
    <xf numFmtId="0" fontId="0" fillId="55" borderId="19" xfId="77" applyFont="1" applyFill="1" applyBorder="1" applyAlignment="1">
      <alignment horizontal="right" vertical="center"/>
      <protection/>
    </xf>
    <xf numFmtId="165" fontId="0" fillId="0" borderId="19" xfId="60" applyNumberFormat="1" applyFont="1" applyFill="1" applyBorder="1" applyAlignment="1">
      <alignment horizontal="center"/>
    </xf>
    <xf numFmtId="165" fontId="0" fillId="0" borderId="19" xfId="60" applyNumberFormat="1" applyFont="1" applyFill="1" applyBorder="1" applyAlignment="1">
      <alignment horizontal="right"/>
    </xf>
    <xf numFmtId="165" fontId="0" fillId="55" borderId="19" xfId="77" applyNumberFormat="1" applyFont="1" applyFill="1" applyBorder="1" applyAlignment="1">
      <alignment horizontal="right" vertical="center"/>
      <protection/>
    </xf>
    <xf numFmtId="165" fontId="0" fillId="55" borderId="19" xfId="60" applyNumberFormat="1" applyFont="1" applyFill="1" applyBorder="1" applyAlignment="1">
      <alignment horizontal="right" vertical="center"/>
    </xf>
    <xf numFmtId="165" fontId="0" fillId="0" borderId="24" xfId="77" applyNumberFormat="1" applyFont="1" applyFill="1" applyBorder="1" quotePrefix="1">
      <alignment/>
      <protection/>
    </xf>
    <xf numFmtId="165" fontId="0" fillId="55" borderId="19" xfId="77" applyNumberFormat="1" applyFont="1" applyFill="1" applyBorder="1" applyAlignment="1">
      <alignment vertical="center"/>
      <protection/>
    </xf>
    <xf numFmtId="165" fontId="0" fillId="55" borderId="19" xfId="60" applyNumberFormat="1" applyFont="1" applyFill="1" applyBorder="1" applyAlignment="1">
      <alignment vertical="center"/>
    </xf>
    <xf numFmtId="168" fontId="0" fillId="0" borderId="21" xfId="77" applyNumberFormat="1" applyFont="1" applyFill="1" applyBorder="1" applyAlignment="1">
      <alignment horizontal="right" vertical="center"/>
      <protection/>
    </xf>
    <xf numFmtId="0" fontId="3" fillId="0" borderId="21" xfId="77" applyFont="1" applyFill="1" applyBorder="1" applyAlignment="1">
      <alignment horizontal="center"/>
      <protection/>
    </xf>
    <xf numFmtId="168" fontId="3" fillId="55" borderId="21" xfId="60" applyNumberFormat="1" applyFont="1" applyFill="1" applyBorder="1" applyAlignment="1">
      <alignment horizontal="right" vertical="center"/>
    </xf>
    <xf numFmtId="168" fontId="3" fillId="55" borderId="21" xfId="77" applyNumberFormat="1" applyFont="1" applyFill="1" applyBorder="1" applyAlignment="1">
      <alignment horizontal="right" vertical="center"/>
      <protection/>
    </xf>
    <xf numFmtId="168" fontId="3" fillId="0" borderId="21" xfId="77" applyNumberFormat="1" applyFont="1" applyFill="1" applyBorder="1" applyAlignment="1">
      <alignment horizontal="right" vertical="center"/>
      <protection/>
    </xf>
    <xf numFmtId="165" fontId="0" fillId="55" borderId="33" xfId="77" applyNumberFormat="1" applyFont="1" applyFill="1" applyBorder="1" applyAlignment="1">
      <alignment horizontal="center" vertical="center"/>
      <protection/>
    </xf>
    <xf numFmtId="165" fontId="0" fillId="55" borderId="33" xfId="60" applyNumberFormat="1" applyFont="1" applyFill="1" applyBorder="1" applyAlignment="1">
      <alignment horizontal="right" vertical="center"/>
    </xf>
    <xf numFmtId="165" fontId="0" fillId="55" borderId="33" xfId="77" applyNumberFormat="1" applyFont="1" applyFill="1" applyBorder="1" applyAlignment="1">
      <alignment horizontal="right" vertical="center"/>
      <protection/>
    </xf>
    <xf numFmtId="165" fontId="0" fillId="0" borderId="29" xfId="77" applyNumberFormat="1" applyFont="1" applyFill="1" applyBorder="1" applyAlignment="1">
      <alignment horizontal="center"/>
      <protection/>
    </xf>
    <xf numFmtId="165" fontId="0" fillId="55" borderId="29" xfId="77" applyNumberFormat="1" applyFont="1" applyFill="1" applyBorder="1" applyAlignment="1">
      <alignment horizontal="right" vertical="center"/>
      <protection/>
    </xf>
    <xf numFmtId="165" fontId="0" fillId="55" borderId="29" xfId="60" applyNumberFormat="1" applyFont="1" applyFill="1" applyBorder="1" applyAlignment="1">
      <alignment horizontal="right" vertical="center"/>
    </xf>
    <xf numFmtId="165" fontId="0" fillId="0" borderId="24" xfId="77" applyNumberFormat="1" applyFont="1" applyFill="1" applyBorder="1">
      <alignment/>
      <protection/>
    </xf>
    <xf numFmtId="165" fontId="0" fillId="0" borderId="33" xfId="60" applyNumberFormat="1" applyFont="1" applyFill="1" applyBorder="1" applyAlignment="1">
      <alignment horizontal="center"/>
    </xf>
    <xf numFmtId="165" fontId="0" fillId="0" borderId="33" xfId="60" applyNumberFormat="1" applyFont="1" applyFill="1" applyBorder="1" applyAlignment="1">
      <alignment horizontal="right"/>
    </xf>
    <xf numFmtId="165" fontId="0" fillId="55" borderId="20" xfId="60" applyNumberFormat="1" applyFont="1" applyFill="1" applyBorder="1" applyAlignment="1">
      <alignment horizontal="right" vertical="center"/>
    </xf>
    <xf numFmtId="165" fontId="0" fillId="55" borderId="20" xfId="77" applyNumberFormat="1" applyFont="1" applyFill="1" applyBorder="1" applyAlignment="1">
      <alignment horizontal="right" vertical="center"/>
      <protection/>
    </xf>
    <xf numFmtId="165" fontId="3" fillId="55" borderId="29" xfId="77" applyNumberFormat="1" applyFont="1" applyFill="1" applyBorder="1" applyAlignment="1">
      <alignment horizontal="right" vertical="center"/>
      <protection/>
    </xf>
    <xf numFmtId="0" fontId="0" fillId="55" borderId="21" xfId="77" applyFont="1" applyFill="1" applyBorder="1" applyAlignment="1">
      <alignment horizontal="center" vertical="center"/>
      <protection/>
    </xf>
    <xf numFmtId="168" fontId="0" fillId="55" borderId="21" xfId="60" applyNumberFormat="1" applyFont="1" applyFill="1" applyBorder="1" applyAlignment="1">
      <alignment horizontal="right" vertical="center"/>
    </xf>
    <xf numFmtId="0" fontId="0" fillId="0" borderId="19" xfId="77" applyFont="1" applyFill="1" applyBorder="1" applyAlignment="1">
      <alignment horizontal="center"/>
      <protection/>
    </xf>
    <xf numFmtId="170" fontId="0" fillId="55" borderId="21" xfId="77" applyNumberFormat="1" applyFont="1" applyFill="1" applyBorder="1" applyAlignment="1">
      <alignment horizontal="center" vertical="center"/>
      <protection/>
    </xf>
    <xf numFmtId="165" fontId="0" fillId="56" borderId="21" xfId="60" applyNumberFormat="1" applyFont="1" applyFill="1" applyBorder="1" applyAlignment="1">
      <alignment horizontal="center" vertical="center"/>
    </xf>
    <xf numFmtId="165" fontId="3" fillId="56" borderId="21" xfId="77" applyNumberFormat="1" applyFont="1" applyFill="1" applyBorder="1" applyAlignment="1">
      <alignment vertical="center"/>
      <protection/>
    </xf>
    <xf numFmtId="165" fontId="3" fillId="56" borderId="21" xfId="60" applyNumberFormat="1" applyFont="1" applyFill="1" applyBorder="1" applyAlignment="1">
      <alignment vertical="center"/>
    </xf>
    <xf numFmtId="165" fontId="3" fillId="56" borderId="21" xfId="77" applyNumberFormat="1" applyFont="1" applyFill="1" applyBorder="1" applyAlignment="1">
      <alignment horizontal="right" vertical="center"/>
      <protection/>
    </xf>
    <xf numFmtId="165" fontId="0" fillId="55" borderId="30" xfId="77" applyNumberFormat="1" applyFont="1" applyFill="1" applyBorder="1" applyAlignment="1">
      <alignment horizontal="right" vertical="center"/>
      <protection/>
    </xf>
    <xf numFmtId="165" fontId="0" fillId="55" borderId="30" xfId="60" applyNumberFormat="1" applyFont="1" applyFill="1" applyBorder="1" applyAlignment="1">
      <alignment horizontal="right" vertical="center"/>
    </xf>
    <xf numFmtId="165" fontId="0" fillId="0" borderId="20" xfId="60" applyNumberFormat="1" applyFont="1" applyFill="1" applyBorder="1" applyAlignment="1">
      <alignment horizontal="right"/>
    </xf>
    <xf numFmtId="165" fontId="46" fillId="0" borderId="21" xfId="77" applyNumberFormat="1" applyFont="1" applyFill="1" applyBorder="1" applyAlignment="1">
      <alignment horizontal="right" vertical="center"/>
      <protection/>
    </xf>
    <xf numFmtId="165" fontId="0" fillId="55" borderId="21" xfId="77" applyNumberFormat="1" applyFont="1" applyFill="1" applyBorder="1" applyAlignment="1">
      <alignment horizontal="center" vertical="center"/>
      <protection/>
    </xf>
    <xf numFmtId="165" fontId="3" fillId="55" borderId="21" xfId="60" applyNumberFormat="1" applyFont="1" applyFill="1" applyBorder="1" applyAlignment="1">
      <alignment horizontal="right" vertical="center"/>
    </xf>
    <xf numFmtId="165" fontId="3" fillId="55" borderId="21" xfId="77" applyNumberFormat="1" applyFont="1" applyFill="1" applyBorder="1" applyAlignment="1">
      <alignment horizontal="right" vertical="center"/>
      <protection/>
    </xf>
    <xf numFmtId="165" fontId="3" fillId="0" borderId="21" xfId="77" applyNumberFormat="1" applyFont="1" applyFill="1" applyBorder="1" applyAlignment="1">
      <alignment horizontal="right" vertical="center"/>
      <protection/>
    </xf>
    <xf numFmtId="165" fontId="0" fillId="55" borderId="25" xfId="60" applyNumberFormat="1" applyFont="1" applyFill="1" applyBorder="1" applyAlignment="1">
      <alignment horizontal="right" vertical="center"/>
    </xf>
    <xf numFmtId="165" fontId="0" fillId="55" borderId="25" xfId="77" applyNumberFormat="1" applyFont="1" applyFill="1" applyBorder="1" applyAlignment="1">
      <alignment horizontal="right" vertical="center"/>
      <protection/>
    </xf>
    <xf numFmtId="165" fontId="0" fillId="0" borderId="21" xfId="60" applyNumberFormat="1" applyFont="1" applyFill="1" applyBorder="1" applyAlignment="1">
      <alignment horizontal="right"/>
    </xf>
    <xf numFmtId="0" fontId="3" fillId="55" borderId="21" xfId="76" applyNumberFormat="1" applyFont="1" applyFill="1" applyBorder="1" applyAlignment="1">
      <alignment horizontal="center" vertical="center"/>
      <protection/>
    </xf>
    <xf numFmtId="165" fontId="0" fillId="0" borderId="21" xfId="77" applyNumberFormat="1" applyFont="1" applyFill="1" applyBorder="1" applyAlignment="1">
      <alignment horizontal="right" vertical="center"/>
      <protection/>
    </xf>
    <xf numFmtId="165" fontId="0" fillId="55" borderId="21" xfId="60" applyNumberFormat="1" applyFont="1" applyFill="1" applyBorder="1" applyAlignment="1">
      <alignment horizontal="right" vertical="center"/>
    </xf>
    <xf numFmtId="0" fontId="0" fillId="55" borderId="0" xfId="77" applyFont="1" applyFill="1" applyAlignment="1">
      <alignment horizontal="center" vertical="center"/>
      <protection/>
    </xf>
    <xf numFmtId="0" fontId="0" fillId="55" borderId="0" xfId="77" applyFont="1" applyFill="1" applyAlignment="1">
      <alignment horizontal="left" vertical="center"/>
      <protection/>
    </xf>
    <xf numFmtId="164" fontId="0" fillId="55" borderId="0" xfId="77" applyNumberFormat="1" applyFont="1" applyFill="1" applyAlignment="1">
      <alignment horizontal="center" vertical="center"/>
      <protection/>
    </xf>
    <xf numFmtId="164" fontId="0" fillId="55" borderId="0" xfId="60" applyNumberFormat="1" applyFont="1" applyFill="1" applyAlignment="1">
      <alignment vertical="center"/>
    </xf>
    <xf numFmtId="164" fontId="0" fillId="55" borderId="0" xfId="77" applyNumberFormat="1" applyFont="1" applyFill="1" applyAlignment="1">
      <alignment vertical="center"/>
      <protection/>
    </xf>
    <xf numFmtId="164" fontId="0" fillId="55" borderId="0" xfId="60" applyNumberFormat="1" applyFont="1" applyFill="1" applyAlignment="1">
      <alignment horizontal="center" vertical="center"/>
    </xf>
    <xf numFmtId="165" fontId="0" fillId="55" borderId="0" xfId="77" applyNumberFormat="1" applyFont="1" applyFill="1" applyAlignment="1">
      <alignment horizontal="center" vertical="center"/>
      <protection/>
    </xf>
    <xf numFmtId="0" fontId="0" fillId="0" borderId="23" xfId="77" applyFont="1" applyFill="1" applyBorder="1" applyAlignment="1">
      <alignment horizontal="left"/>
      <protection/>
    </xf>
    <xf numFmtId="170" fontId="0" fillId="55" borderId="19" xfId="77" applyNumberFormat="1" applyFont="1" applyFill="1" applyBorder="1" applyAlignment="1">
      <alignment vertical="center"/>
      <protection/>
    </xf>
    <xf numFmtId="165" fontId="0" fillId="0" borderId="19" xfId="77" applyNumberFormat="1" applyFont="1" applyFill="1" applyBorder="1" applyAlignment="1">
      <alignment vertical="center"/>
      <protection/>
    </xf>
    <xf numFmtId="165" fontId="45" fillId="0" borderId="0" xfId="60" applyFont="1" applyAlignment="1">
      <alignment/>
    </xf>
    <xf numFmtId="165" fontId="21" fillId="0" borderId="0" xfId="60" applyFont="1" applyAlignment="1">
      <alignment/>
    </xf>
    <xf numFmtId="165" fontId="45" fillId="0" borderId="0" xfId="60" applyFont="1" applyAlignment="1">
      <alignment/>
    </xf>
    <xf numFmtId="165" fontId="21" fillId="0" borderId="0" xfId="60" applyFont="1" applyAlignment="1">
      <alignment horizontal="right"/>
    </xf>
    <xf numFmtId="165" fontId="45" fillId="0" borderId="28" xfId="60" applyFont="1" applyBorder="1" applyAlignment="1">
      <alignment/>
    </xf>
    <xf numFmtId="165" fontId="45" fillId="0" borderId="0" xfId="60" applyFont="1" applyAlignment="1">
      <alignment horizontal="right"/>
    </xf>
    <xf numFmtId="165" fontId="45" fillId="0" borderId="0" xfId="60" applyFont="1" applyBorder="1" applyAlignment="1">
      <alignment/>
    </xf>
    <xf numFmtId="171" fontId="0" fillId="55" borderId="0" xfId="77" applyNumberFormat="1" applyFont="1" applyFill="1" applyBorder="1" applyAlignment="1">
      <alignment horizontal="left" vertical="center"/>
      <protection/>
    </xf>
    <xf numFmtId="0" fontId="2" fillId="55" borderId="0" xfId="77" applyFont="1" applyFill="1" applyBorder="1" applyAlignment="1">
      <alignment horizontal="left" vertical="center"/>
      <protection/>
    </xf>
    <xf numFmtId="10" fontId="5" fillId="0" borderId="29" xfId="77" applyNumberFormat="1" applyFont="1" applyFill="1" applyBorder="1" applyAlignment="1">
      <alignment horizontal="center" vertical="center"/>
      <protection/>
    </xf>
    <xf numFmtId="10" fontId="5" fillId="0" borderId="30" xfId="77" applyNumberFormat="1" applyFont="1" applyFill="1" applyBorder="1" applyAlignment="1">
      <alignment horizontal="center" vertical="center"/>
      <protection/>
    </xf>
    <xf numFmtId="0" fontId="0" fillId="55" borderId="22" xfId="77" applyFont="1" applyFill="1" applyBorder="1" applyAlignment="1">
      <alignment horizontal="left" vertical="center"/>
      <protection/>
    </xf>
    <xf numFmtId="0" fontId="0" fillId="0" borderId="32" xfId="77" applyFont="1" applyFill="1" applyBorder="1" applyAlignment="1">
      <alignment horizontal="left"/>
      <protection/>
    </xf>
    <xf numFmtId="40" fontId="0" fillId="0" borderId="23" xfId="77" applyNumberFormat="1" applyFont="1" applyFill="1" applyBorder="1" applyAlignment="1">
      <alignment horizontal="left"/>
      <protection/>
    </xf>
    <xf numFmtId="0" fontId="0" fillId="0" borderId="31" xfId="77" applyFont="1" applyFill="1" applyBorder="1" applyAlignment="1">
      <alignment horizontal="left"/>
      <protection/>
    </xf>
    <xf numFmtId="165" fontId="3" fillId="0" borderId="34" xfId="77" applyNumberFormat="1" applyFont="1" applyFill="1" applyBorder="1">
      <alignment/>
      <protection/>
    </xf>
    <xf numFmtId="165" fontId="0" fillId="55" borderId="29" xfId="60" applyNumberFormat="1" applyFont="1" applyFill="1" applyBorder="1" applyAlignment="1">
      <alignment horizontal="center" vertical="center"/>
    </xf>
    <xf numFmtId="165" fontId="0" fillId="0" borderId="19" xfId="60" applyNumberFormat="1" applyFont="1" applyFill="1" applyBorder="1" applyAlignment="1">
      <alignment horizontal="center" vertical="center"/>
    </xf>
    <xf numFmtId="165" fontId="3" fillId="0" borderId="24" xfId="77" applyNumberFormat="1" applyFont="1" applyFill="1" applyBorder="1">
      <alignment/>
      <protection/>
    </xf>
    <xf numFmtId="165" fontId="0" fillId="55" borderId="19" xfId="76" applyNumberFormat="1" applyFont="1" applyFill="1" applyBorder="1" applyAlignment="1">
      <alignment horizontal="right" vertical="center"/>
      <protection/>
    </xf>
    <xf numFmtId="165" fontId="0" fillId="0" borderId="35" xfId="77" applyNumberFormat="1" applyFont="1" applyFill="1" applyBorder="1">
      <alignment/>
      <protection/>
    </xf>
    <xf numFmtId="165" fontId="0" fillId="55" borderId="20" xfId="76" applyNumberFormat="1" applyFont="1" applyFill="1" applyBorder="1" applyAlignment="1">
      <alignment horizontal="center" vertical="center"/>
      <protection/>
    </xf>
    <xf numFmtId="165" fontId="0" fillId="55" borderId="30" xfId="76" applyNumberFormat="1" applyFont="1" applyFill="1" applyBorder="1" applyAlignment="1">
      <alignment horizontal="center" vertical="center"/>
      <protection/>
    </xf>
    <xf numFmtId="165" fontId="0" fillId="0" borderId="24" xfId="60" applyNumberFormat="1" applyFont="1" applyFill="1" applyBorder="1" applyAlignment="1">
      <alignment horizontal="left"/>
    </xf>
    <xf numFmtId="165" fontId="0" fillId="0" borderId="20" xfId="60" applyNumberFormat="1" applyFont="1" applyFill="1" applyBorder="1" applyAlignment="1">
      <alignment horizontal="center"/>
    </xf>
    <xf numFmtId="165" fontId="3" fillId="55" borderId="21" xfId="76" applyNumberFormat="1" applyFont="1" applyFill="1" applyBorder="1" applyAlignment="1">
      <alignment horizontal="center" vertical="center"/>
      <protection/>
    </xf>
    <xf numFmtId="165" fontId="3" fillId="0" borderId="36" xfId="77" applyNumberFormat="1" applyFont="1" applyFill="1" applyBorder="1" applyAlignment="1">
      <alignment horizontal="left"/>
      <protection/>
    </xf>
    <xf numFmtId="165" fontId="0" fillId="0" borderId="24" xfId="77" applyNumberFormat="1" applyFont="1" applyFill="1" applyBorder="1" applyAlignment="1" quotePrefix="1">
      <alignment horizontal="left"/>
      <protection/>
    </xf>
    <xf numFmtId="40" fontId="3" fillId="0" borderId="34" xfId="77" applyNumberFormat="1" applyFont="1" applyFill="1" applyBorder="1">
      <alignment/>
      <protection/>
    </xf>
    <xf numFmtId="40" fontId="0" fillId="0" borderId="24" xfId="77" applyNumberFormat="1" applyFont="1" applyFill="1" applyBorder="1">
      <alignment/>
      <protection/>
    </xf>
    <xf numFmtId="165" fontId="3" fillId="55" borderId="21" xfId="77" applyNumberFormat="1" applyFont="1" applyFill="1" applyBorder="1" applyAlignment="1">
      <alignment horizontal="center" vertical="center"/>
      <protection/>
    </xf>
    <xf numFmtId="165" fontId="3" fillId="0" borderId="34" xfId="77" applyNumberFormat="1" applyFont="1" applyFill="1" applyBorder="1" applyAlignment="1">
      <alignment horizontal="left"/>
      <protection/>
    </xf>
    <xf numFmtId="165" fontId="3" fillId="0" borderId="24" xfId="77" applyNumberFormat="1" applyFont="1" applyFill="1" applyBorder="1" applyAlignment="1">
      <alignment horizontal="left"/>
      <protection/>
    </xf>
    <xf numFmtId="165" fontId="0" fillId="0" borderId="20" xfId="60" applyNumberFormat="1" applyFont="1" applyFill="1" applyBorder="1" applyAlignment="1">
      <alignment horizontal="right" vertical="center"/>
    </xf>
    <xf numFmtId="165" fontId="0" fillId="0" borderId="20" xfId="60" applyNumberFormat="1" applyFont="1" applyFill="1" applyBorder="1" applyAlignment="1">
      <alignment horizontal="center" vertical="center"/>
    </xf>
    <xf numFmtId="165" fontId="0" fillId="0" borderId="24" xfId="77" applyNumberFormat="1" applyFont="1" applyFill="1" applyBorder="1" applyAlignment="1">
      <alignment horizontal="left"/>
      <protection/>
    </xf>
    <xf numFmtId="165" fontId="0" fillId="0" borderId="37" xfId="77" applyNumberFormat="1" applyFont="1" applyFill="1" applyBorder="1" applyAlignment="1">
      <alignment horizontal="left"/>
      <protection/>
    </xf>
    <xf numFmtId="165" fontId="3" fillId="55" borderId="30" xfId="77" applyNumberFormat="1" applyFont="1" applyFill="1" applyBorder="1" applyAlignment="1">
      <alignment horizontal="right" vertical="center"/>
      <protection/>
    </xf>
    <xf numFmtId="165" fontId="3" fillId="0" borderId="31" xfId="77" applyNumberFormat="1" applyFont="1" applyFill="1" applyBorder="1" applyAlignment="1">
      <alignment horizontal="left"/>
      <protection/>
    </xf>
    <xf numFmtId="165" fontId="0" fillId="55" borderId="19" xfId="76" applyNumberFormat="1" applyFont="1" applyFill="1" applyBorder="1" applyAlignment="1">
      <alignment horizontal="center" vertical="center"/>
      <protection/>
    </xf>
    <xf numFmtId="165" fontId="0" fillId="0" borderId="19" xfId="60" applyNumberFormat="1" applyFont="1" applyFill="1" applyBorder="1" applyAlignment="1">
      <alignment/>
    </xf>
    <xf numFmtId="165" fontId="0" fillId="0" borderId="32" xfId="77" applyNumberFormat="1" applyFont="1" applyFill="1" applyBorder="1" applyAlignment="1">
      <alignment horizontal="left"/>
      <protection/>
    </xf>
    <xf numFmtId="165" fontId="3" fillId="0" borderId="38" xfId="77" applyNumberFormat="1" applyFont="1" applyFill="1" applyBorder="1" applyAlignment="1">
      <alignment horizontal="left"/>
      <protection/>
    </xf>
    <xf numFmtId="165" fontId="3" fillId="0" borderId="39" xfId="77" applyNumberFormat="1" applyFont="1" applyFill="1" applyBorder="1" applyAlignment="1">
      <alignment horizontal="left"/>
      <protection/>
    </xf>
    <xf numFmtId="165" fontId="5" fillId="0" borderId="19" xfId="60" applyFont="1" applyFill="1" applyBorder="1" applyAlignment="1">
      <alignment horizontal="right"/>
    </xf>
    <xf numFmtId="169" fontId="0" fillId="55" borderId="23" xfId="77" applyNumberFormat="1" applyFont="1" applyFill="1" applyBorder="1" applyAlignment="1">
      <alignment horizontal="right" vertical="center"/>
      <protection/>
    </xf>
    <xf numFmtId="165" fontId="0" fillId="0" borderId="30" xfId="60" applyNumberFormat="1" applyFont="1" applyFill="1" applyBorder="1" applyAlignment="1">
      <alignment horizontal="right" vertical="center"/>
    </xf>
    <xf numFmtId="165" fontId="0" fillId="0" borderId="30" xfId="77" applyNumberFormat="1" applyFont="1" applyFill="1" applyBorder="1" applyAlignment="1">
      <alignment horizontal="right" vertical="center"/>
      <protection/>
    </xf>
    <xf numFmtId="2" fontId="0" fillId="55" borderId="23" xfId="77" applyNumberFormat="1" applyFont="1" applyFill="1" applyBorder="1" applyAlignment="1">
      <alignment horizontal="right" vertical="center"/>
      <protection/>
    </xf>
    <xf numFmtId="165" fontId="0" fillId="0" borderId="27" xfId="77" applyNumberFormat="1" applyFont="1" applyFill="1" applyBorder="1">
      <alignment/>
      <protection/>
    </xf>
    <xf numFmtId="165" fontId="0" fillId="0" borderId="27" xfId="77" applyNumberFormat="1" applyFont="1" applyFill="1" applyBorder="1" applyAlignment="1" quotePrefix="1">
      <alignment horizontal="left"/>
      <protection/>
    </xf>
    <xf numFmtId="165" fontId="10" fillId="0" borderId="21" xfId="60" applyFont="1" applyFill="1" applyBorder="1" applyAlignment="1">
      <alignment/>
    </xf>
    <xf numFmtId="165" fontId="85" fillId="0" borderId="21" xfId="60" applyFont="1" applyBorder="1" applyAlignment="1">
      <alignment/>
    </xf>
    <xf numFmtId="165" fontId="6" fillId="55" borderId="21" xfId="60" applyFont="1" applyFill="1" applyBorder="1" applyAlignment="1">
      <alignment/>
    </xf>
    <xf numFmtId="170" fontId="11" fillId="55" borderId="21" xfId="77" applyNumberFormat="1" applyFont="1" applyFill="1" applyBorder="1" applyAlignment="1">
      <alignment vertical="center"/>
      <protection/>
    </xf>
    <xf numFmtId="170" fontId="11" fillId="55" borderId="21" xfId="60" applyNumberFormat="1" applyFont="1" applyFill="1" applyBorder="1" applyAlignment="1">
      <alignment vertical="center"/>
    </xf>
    <xf numFmtId="165" fontId="9" fillId="0" borderId="21" xfId="60" applyFont="1" applyBorder="1" applyAlignment="1">
      <alignment horizontal="center"/>
    </xf>
    <xf numFmtId="165" fontId="0" fillId="0" borderId="40" xfId="60" applyFont="1" applyFill="1" applyBorder="1" applyAlignment="1">
      <alignment/>
    </xf>
    <xf numFmtId="165" fontId="0" fillId="0" borderId="41" xfId="60" applyFont="1" applyFill="1" applyBorder="1" applyAlignment="1">
      <alignment/>
    </xf>
    <xf numFmtId="165" fontId="0" fillId="0" borderId="40" xfId="60" applyFont="1" applyBorder="1" applyAlignment="1">
      <alignment/>
    </xf>
    <xf numFmtId="165" fontId="0" fillId="0" borderId="21" xfId="60" applyFont="1" applyBorder="1" applyAlignment="1">
      <alignment/>
    </xf>
    <xf numFmtId="165" fontId="9" fillId="0" borderId="0" xfId="60" applyFont="1" applyAlignment="1">
      <alignment horizontal="left"/>
    </xf>
    <xf numFmtId="165" fontId="9" fillId="0" borderId="28" xfId="60" applyFont="1" applyBorder="1" applyAlignment="1">
      <alignment horizontal="left"/>
    </xf>
    <xf numFmtId="0" fontId="3" fillId="55" borderId="21" xfId="77" applyFont="1" applyFill="1" applyBorder="1" applyAlignment="1">
      <alignment horizontal="center" vertical="center"/>
      <protection/>
    </xf>
    <xf numFmtId="165" fontId="45" fillId="55" borderId="21" xfId="60" applyFont="1" applyFill="1" applyBorder="1" applyAlignment="1">
      <alignment/>
    </xf>
    <xf numFmtId="165" fontId="10" fillId="0" borderId="21" xfId="60" applyFont="1" applyBorder="1" applyAlignment="1">
      <alignment/>
    </xf>
    <xf numFmtId="165" fontId="6" fillId="0" borderId="21" xfId="60" applyFont="1" applyBorder="1" applyAlignment="1">
      <alignment horizontal="center"/>
    </xf>
    <xf numFmtId="165" fontId="6" fillId="57" borderId="21" xfId="60" applyFont="1" applyFill="1" applyBorder="1" applyAlignment="1">
      <alignment horizontal="center"/>
    </xf>
    <xf numFmtId="165" fontId="7" fillId="0" borderId="0" xfId="63" applyFont="1" applyAlignment="1">
      <alignment/>
    </xf>
    <xf numFmtId="165" fontId="7" fillId="0" borderId="0" xfId="63" applyFont="1" applyAlignment="1">
      <alignment horizontal="center"/>
    </xf>
    <xf numFmtId="165" fontId="6" fillId="0" borderId="0" xfId="63" applyFont="1" applyFill="1" applyAlignment="1">
      <alignment/>
    </xf>
    <xf numFmtId="165" fontId="6" fillId="0" borderId="21" xfId="63" applyFont="1" applyFill="1" applyBorder="1" applyAlignment="1">
      <alignment/>
    </xf>
    <xf numFmtId="165" fontId="6" fillId="0" borderId="21" xfId="63" applyFont="1" applyFill="1" applyBorder="1" applyAlignment="1">
      <alignment horizontal="center"/>
    </xf>
    <xf numFmtId="165" fontId="7" fillId="0" borderId="0" xfId="63" applyFont="1" applyFill="1" applyAlignment="1">
      <alignment/>
    </xf>
    <xf numFmtId="165" fontId="6" fillId="0" borderId="0" xfId="63" applyFont="1" applyAlignment="1">
      <alignment/>
    </xf>
    <xf numFmtId="166" fontId="6" fillId="0" borderId="21" xfId="63" applyNumberFormat="1" applyFont="1" applyFill="1" applyBorder="1" applyAlignment="1">
      <alignment horizontal="center"/>
    </xf>
    <xf numFmtId="165" fontId="10" fillId="0" borderId="21" xfId="63" applyFont="1" applyFill="1" applyBorder="1" applyAlignment="1">
      <alignment/>
    </xf>
    <xf numFmtId="165" fontId="7" fillId="0" borderId="21" xfId="63" applyFont="1" applyFill="1" applyBorder="1" applyAlignment="1">
      <alignment horizontal="center"/>
    </xf>
    <xf numFmtId="165" fontId="7" fillId="0" borderId="21" xfId="63" applyFont="1" applyFill="1" applyBorder="1" applyAlignment="1">
      <alignment/>
    </xf>
    <xf numFmtId="165" fontId="9" fillId="0" borderId="0" xfId="63" applyFont="1" applyAlignment="1">
      <alignment/>
    </xf>
    <xf numFmtId="0" fontId="2" fillId="55" borderId="0" xfId="78" applyFont="1" applyFill="1" applyBorder="1" applyAlignment="1">
      <alignment horizontal="left" vertical="center"/>
      <protection/>
    </xf>
    <xf numFmtId="165" fontId="45" fillId="0" borderId="0" xfId="63" applyFont="1" applyAlignment="1">
      <alignment horizontal="right"/>
    </xf>
    <xf numFmtId="165" fontId="45" fillId="0" borderId="0" xfId="63" applyFont="1" applyBorder="1" applyAlignment="1">
      <alignment/>
    </xf>
    <xf numFmtId="165" fontId="45" fillId="0" borderId="0" xfId="63" applyFont="1" applyAlignment="1">
      <alignment/>
    </xf>
    <xf numFmtId="171" fontId="0" fillId="55" borderId="0" xfId="78" applyNumberFormat="1" applyFont="1" applyFill="1" applyBorder="1" applyAlignment="1">
      <alignment horizontal="left" vertical="center"/>
      <protection/>
    </xf>
    <xf numFmtId="165" fontId="21" fillId="0" borderId="0" xfId="63" applyFont="1" applyAlignment="1">
      <alignment horizontal="right"/>
    </xf>
    <xf numFmtId="165" fontId="45" fillId="0" borderId="0" xfId="63" applyFont="1" applyAlignment="1">
      <alignment/>
    </xf>
    <xf numFmtId="165" fontId="21" fillId="0" borderId="0" xfId="63" applyFont="1" applyAlignment="1">
      <alignment/>
    </xf>
    <xf numFmtId="165" fontId="45" fillId="0" borderId="28" xfId="63" applyFont="1" applyBorder="1" applyAlignment="1">
      <alignment/>
    </xf>
    <xf numFmtId="165" fontId="11" fillId="57" borderId="42" xfId="0" applyNumberFormat="1" applyFont="1" applyFill="1" applyBorder="1" applyAlignment="1">
      <alignment horizontal="center" vertical="center"/>
    </xf>
    <xf numFmtId="164" fontId="11" fillId="57" borderId="21" xfId="60" applyNumberFormat="1" applyFont="1" applyFill="1" applyBorder="1" applyAlignment="1">
      <alignment horizontal="center" vertical="center"/>
    </xf>
    <xf numFmtId="164" fontId="11" fillId="57" borderId="28" xfId="0" applyNumberFormat="1" applyFont="1" applyFill="1" applyBorder="1" applyAlignment="1">
      <alignment horizontal="center" vertical="center"/>
    </xf>
    <xf numFmtId="164" fontId="11" fillId="57" borderId="21" xfId="0" applyNumberFormat="1" applyFont="1" applyFill="1" applyBorder="1" applyAlignment="1">
      <alignment horizontal="center" vertical="center"/>
    </xf>
    <xf numFmtId="164" fontId="11" fillId="57" borderId="28" xfId="60" applyNumberFormat="1" applyFont="1" applyFill="1" applyBorder="1" applyAlignment="1">
      <alignment horizontal="center" vertical="center"/>
    </xf>
    <xf numFmtId="165" fontId="11" fillId="57" borderId="43" xfId="0" applyNumberFormat="1" applyFont="1" applyFill="1" applyBorder="1" applyAlignment="1">
      <alignment horizontal="center" vertical="center"/>
    </xf>
    <xf numFmtId="165" fontId="3" fillId="57" borderId="21" xfId="60" applyFont="1" applyFill="1" applyBorder="1" applyAlignment="1">
      <alignment/>
    </xf>
    <xf numFmtId="165" fontId="3" fillId="57" borderId="44" xfId="60" applyFont="1" applyFill="1" applyBorder="1" applyAlignment="1">
      <alignment/>
    </xf>
    <xf numFmtId="167" fontId="6" fillId="0" borderId="21" xfId="60" applyNumberFormat="1" applyFont="1" applyFill="1" applyBorder="1" applyAlignment="1">
      <alignment horizontal="center"/>
    </xf>
    <xf numFmtId="165" fontId="10" fillId="0" borderId="21" xfId="60" applyFont="1" applyFill="1" applyBorder="1" applyAlignment="1">
      <alignment horizontal="center"/>
    </xf>
    <xf numFmtId="166" fontId="7" fillId="0" borderId="21" xfId="60" applyNumberFormat="1" applyFont="1" applyFill="1" applyBorder="1" applyAlignment="1">
      <alignment horizontal="center"/>
    </xf>
    <xf numFmtId="165" fontId="6" fillId="57" borderId="21" xfId="60" applyFont="1" applyFill="1" applyBorder="1" applyAlignment="1">
      <alignment/>
    </xf>
    <xf numFmtId="1" fontId="6" fillId="0" borderId="21" xfId="60" applyNumberFormat="1" applyFont="1" applyBorder="1" applyAlignment="1">
      <alignment horizontal="center"/>
    </xf>
    <xf numFmtId="1" fontId="7" fillId="0" borderId="21" xfId="60" applyNumberFormat="1" applyFont="1" applyBorder="1" applyAlignment="1">
      <alignment horizontal="center"/>
    </xf>
    <xf numFmtId="165" fontId="8" fillId="0" borderId="21" xfId="60" applyFont="1" applyBorder="1" applyAlignment="1">
      <alignment/>
    </xf>
    <xf numFmtId="165" fontId="10" fillId="0" borderId="21" xfId="60" applyFont="1" applyBorder="1" applyAlignment="1">
      <alignment horizontal="center"/>
    </xf>
    <xf numFmtId="1" fontId="7" fillId="0" borderId="21" xfId="60" applyNumberFormat="1" applyFont="1" applyBorder="1" applyAlignment="1">
      <alignment/>
    </xf>
    <xf numFmtId="165" fontId="43" fillId="0" borderId="21" xfId="60" applyFont="1" applyBorder="1" applyAlignment="1">
      <alignment/>
    </xf>
    <xf numFmtId="165" fontId="10" fillId="0" borderId="21" xfId="60" applyFont="1" applyBorder="1" applyAlignment="1">
      <alignment horizontal="left"/>
    </xf>
    <xf numFmtId="1" fontId="10" fillId="0" borderId="21" xfId="60" applyNumberFormat="1" applyFont="1" applyBorder="1" applyAlignment="1">
      <alignment/>
    </xf>
    <xf numFmtId="165" fontId="7" fillId="0" borderId="21" xfId="60" applyFont="1" applyBorder="1" applyAlignment="1">
      <alignment horizontal="center"/>
    </xf>
    <xf numFmtId="165" fontId="48" fillId="0" borderId="21" xfId="60" applyFont="1" applyBorder="1" applyAlignment="1">
      <alignment/>
    </xf>
    <xf numFmtId="1" fontId="7" fillId="0" borderId="21" xfId="60" applyNumberFormat="1" applyFont="1" applyBorder="1" applyAlignment="1">
      <alignment horizontal="right"/>
    </xf>
    <xf numFmtId="165" fontId="6" fillId="0" borderId="21" xfId="60" applyFont="1" applyBorder="1" applyAlignment="1">
      <alignment horizontal="left"/>
    </xf>
    <xf numFmtId="1" fontId="7" fillId="0" borderId="21" xfId="60" applyNumberFormat="1" applyFont="1" applyFill="1" applyBorder="1" applyAlignment="1">
      <alignment horizontal="right"/>
    </xf>
    <xf numFmtId="165" fontId="43" fillId="0" borderId="21" xfId="60" applyFont="1" applyFill="1" applyBorder="1" applyAlignment="1">
      <alignment/>
    </xf>
    <xf numFmtId="165" fontId="10" fillId="0" borderId="21" xfId="60" applyFont="1" applyFill="1" applyBorder="1" applyAlignment="1">
      <alignment horizontal="left"/>
    </xf>
    <xf numFmtId="165" fontId="9" fillId="0" borderId="21" xfId="60" applyFont="1" applyFill="1" applyBorder="1" applyAlignment="1">
      <alignment horizontal="center"/>
    </xf>
    <xf numFmtId="165" fontId="6" fillId="0" borderId="21" xfId="60" applyFont="1" applyFill="1" applyBorder="1" applyAlignment="1">
      <alignment horizontal="right"/>
    </xf>
    <xf numFmtId="166" fontId="7" fillId="0" borderId="21" xfId="60" applyNumberFormat="1" applyFont="1" applyBorder="1" applyAlignment="1">
      <alignment horizontal="right"/>
    </xf>
    <xf numFmtId="165" fontId="2" fillId="0" borderId="21" xfId="60" applyFont="1" applyBorder="1" applyAlignment="1">
      <alignment/>
    </xf>
    <xf numFmtId="165" fontId="2" fillId="0" borderId="21" xfId="60" applyFont="1" applyBorder="1" applyAlignment="1">
      <alignment horizontal="left"/>
    </xf>
    <xf numFmtId="165" fontId="4" fillId="0" borderId="21" xfId="60" applyFont="1" applyBorder="1" applyAlignment="1">
      <alignment horizontal="center"/>
    </xf>
    <xf numFmtId="165" fontId="4" fillId="0" borderId="21" xfId="60" applyFont="1" applyBorder="1" applyAlignment="1">
      <alignment horizontal="right"/>
    </xf>
    <xf numFmtId="0" fontId="2" fillId="0" borderId="21" xfId="60" applyNumberFormat="1" applyFont="1" applyBorder="1" applyAlignment="1" quotePrefix="1">
      <alignment horizontal="right"/>
    </xf>
    <xf numFmtId="0" fontId="2" fillId="0" borderId="21" xfId="0" applyFont="1" applyFill="1" applyBorder="1" applyAlignment="1">
      <alignment horizontal="left"/>
    </xf>
    <xf numFmtId="166" fontId="4" fillId="0" borderId="21" xfId="60" applyNumberFormat="1" applyFont="1" applyBorder="1" applyAlignment="1">
      <alignment horizontal="right"/>
    </xf>
    <xf numFmtId="165" fontId="20" fillId="0" borderId="21" xfId="60" applyNumberFormat="1" applyFont="1" applyFill="1" applyBorder="1" applyAlignment="1">
      <alignment horizontal="center"/>
    </xf>
    <xf numFmtId="165" fontId="13" fillId="0" borderId="21" xfId="0" applyNumberFormat="1" applyFont="1" applyFill="1" applyBorder="1" applyAlignment="1">
      <alignment horizontal="center"/>
    </xf>
    <xf numFmtId="165" fontId="13" fillId="55" borderId="21" xfId="60" applyNumberFormat="1" applyFont="1" applyFill="1" applyBorder="1" applyAlignment="1">
      <alignment horizontal="right" vertical="center"/>
    </xf>
    <xf numFmtId="165" fontId="13" fillId="55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/>
    </xf>
    <xf numFmtId="165" fontId="7" fillId="0" borderId="21" xfId="6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left"/>
    </xf>
    <xf numFmtId="165" fontId="2" fillId="55" borderId="21" xfId="0" applyNumberFormat="1" applyFont="1" applyFill="1" applyBorder="1" applyAlignment="1">
      <alignment horizontal="right" vertical="center"/>
    </xf>
    <xf numFmtId="165" fontId="2" fillId="55" borderId="21" xfId="60" applyNumberFormat="1" applyFont="1" applyFill="1" applyBorder="1" applyAlignment="1">
      <alignment horizontal="right" vertical="center"/>
    </xf>
    <xf numFmtId="165" fontId="10" fillId="0" borderId="21" xfId="0" applyNumberFormat="1" applyFont="1" applyFill="1" applyBorder="1" applyAlignment="1">
      <alignment horizontal="right" vertical="center"/>
    </xf>
    <xf numFmtId="165" fontId="2" fillId="55" borderId="21" xfId="0" applyNumberFormat="1" applyFont="1" applyFill="1" applyBorder="1" applyAlignment="1">
      <alignment horizontal="lef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center"/>
    </xf>
    <xf numFmtId="165" fontId="3" fillId="57" borderId="42" xfId="77" applyNumberFormat="1" applyFont="1" applyFill="1" applyBorder="1" applyAlignment="1">
      <alignment horizontal="center" vertical="center"/>
      <protection/>
    </xf>
    <xf numFmtId="164" fontId="3" fillId="57" borderId="43" xfId="60" applyNumberFormat="1" applyFont="1" applyFill="1" applyBorder="1" applyAlignment="1">
      <alignment horizontal="center" vertical="center"/>
    </xf>
    <xf numFmtId="164" fontId="3" fillId="57" borderId="45" xfId="77" applyNumberFormat="1" applyFont="1" applyFill="1" applyBorder="1" applyAlignment="1">
      <alignment horizontal="center" vertical="center"/>
      <protection/>
    </xf>
    <xf numFmtId="164" fontId="3" fillId="57" borderId="45" xfId="60" applyNumberFormat="1" applyFont="1" applyFill="1" applyBorder="1" applyAlignment="1">
      <alignment horizontal="center" vertical="center"/>
    </xf>
    <xf numFmtId="165" fontId="3" fillId="57" borderId="45" xfId="77" applyNumberFormat="1" applyFont="1" applyFill="1" applyBorder="1" applyAlignment="1">
      <alignment horizontal="center" vertical="center"/>
      <protection/>
    </xf>
    <xf numFmtId="0" fontId="0" fillId="57" borderId="21" xfId="77" applyFont="1" applyFill="1" applyBorder="1" applyAlignment="1">
      <alignment horizontal="center" vertical="center"/>
      <protection/>
    </xf>
    <xf numFmtId="49" fontId="3" fillId="57" borderId="39" xfId="76" applyNumberFormat="1" applyFont="1" applyFill="1" applyBorder="1" applyAlignment="1">
      <alignment horizontal="center" vertical="center"/>
      <protection/>
    </xf>
    <xf numFmtId="164" fontId="0" fillId="57" borderId="21" xfId="77" applyNumberFormat="1" applyFont="1" applyFill="1" applyBorder="1" applyAlignment="1">
      <alignment horizontal="center" vertical="center"/>
      <protection/>
    </xf>
    <xf numFmtId="164" fontId="0" fillId="57" borderId="21" xfId="60" applyNumberFormat="1" applyFont="1" applyFill="1" applyBorder="1" applyAlignment="1">
      <alignment horizontal="center" vertical="center"/>
    </xf>
    <xf numFmtId="170" fontId="3" fillId="57" borderId="21" xfId="77" applyNumberFormat="1" applyFont="1" applyFill="1" applyBorder="1" applyAlignment="1">
      <alignment vertical="center"/>
      <protection/>
    </xf>
    <xf numFmtId="170" fontId="3" fillId="57" borderId="21" xfId="60" applyNumberFormat="1" applyFont="1" applyFill="1" applyBorder="1" applyAlignment="1">
      <alignment vertical="center"/>
    </xf>
    <xf numFmtId="168" fontId="3" fillId="57" borderId="21" xfId="77" applyNumberFormat="1" applyFont="1" applyFill="1" applyBorder="1" applyAlignment="1">
      <alignment horizontal="right" vertical="center"/>
      <protection/>
    </xf>
    <xf numFmtId="0" fontId="3" fillId="55" borderId="21" xfId="77" applyFont="1" applyFill="1" applyBorder="1" applyAlignment="1">
      <alignment horizontal="left" vertical="center"/>
      <protection/>
    </xf>
    <xf numFmtId="10" fontId="46" fillId="0" borderId="21" xfId="77" applyNumberFormat="1" applyFont="1" applyFill="1" applyBorder="1" applyAlignment="1">
      <alignment horizontal="center" vertical="center"/>
      <protection/>
    </xf>
    <xf numFmtId="164" fontId="0" fillId="55" borderId="21" xfId="60" applyNumberFormat="1" applyFont="1" applyFill="1" applyBorder="1" applyAlignment="1">
      <alignment horizontal="center" vertical="center"/>
    </xf>
    <xf numFmtId="170" fontId="3" fillId="55" borderId="21" xfId="77" applyNumberFormat="1" applyFont="1" applyFill="1" applyBorder="1" applyAlignment="1">
      <alignment horizontal="right" vertical="center"/>
      <protection/>
    </xf>
    <xf numFmtId="0" fontId="0" fillId="0" borderId="21" xfId="77" applyFont="1" applyFill="1" applyBorder="1" applyAlignment="1">
      <alignment horizontal="left"/>
      <protection/>
    </xf>
    <xf numFmtId="170" fontId="0" fillId="55" borderId="21" xfId="77" applyNumberFormat="1" applyFont="1" applyFill="1" applyBorder="1" applyAlignment="1">
      <alignment vertical="center"/>
      <protection/>
    </xf>
    <xf numFmtId="165" fontId="0" fillId="0" borderId="21" xfId="77" applyNumberFormat="1" applyFont="1" applyFill="1" applyBorder="1" applyAlignment="1">
      <alignment vertical="center"/>
      <protection/>
    </xf>
    <xf numFmtId="49" fontId="0" fillId="55" borderId="21" xfId="76" applyNumberFormat="1" applyFont="1" applyFill="1" applyBorder="1" applyAlignment="1">
      <alignment vertical="center"/>
      <protection/>
    </xf>
    <xf numFmtId="164" fontId="0" fillId="55" borderId="21" xfId="77" applyNumberFormat="1" applyFont="1" applyFill="1" applyBorder="1" applyAlignment="1">
      <alignment horizontal="center" vertical="center"/>
      <protection/>
    </xf>
    <xf numFmtId="170" fontId="3" fillId="55" borderId="21" xfId="77" applyNumberFormat="1" applyFont="1" applyFill="1" applyBorder="1" applyAlignment="1">
      <alignment vertical="center"/>
      <protection/>
    </xf>
    <xf numFmtId="170" fontId="3" fillId="55" borderId="21" xfId="60" applyNumberFormat="1" applyFont="1" applyFill="1" applyBorder="1" applyAlignment="1">
      <alignment vertical="center"/>
    </xf>
    <xf numFmtId="49" fontId="3" fillId="57" borderId="21" xfId="76" applyNumberFormat="1" applyFont="1" applyFill="1" applyBorder="1" applyAlignment="1">
      <alignment horizontal="center" vertical="center"/>
      <protection/>
    </xf>
    <xf numFmtId="165" fontId="0" fillId="0" borderId="21" xfId="77" applyNumberFormat="1" applyFont="1" applyFill="1" applyBorder="1" applyAlignment="1">
      <alignment horizontal="left"/>
      <protection/>
    </xf>
    <xf numFmtId="170" fontId="0" fillId="0" borderId="21" xfId="77" applyNumberFormat="1" applyFont="1" applyFill="1" applyBorder="1" applyAlignment="1">
      <alignment vertical="center"/>
      <protection/>
    </xf>
    <xf numFmtId="0" fontId="0" fillId="55" borderId="21" xfId="77" applyFont="1" applyFill="1" applyBorder="1" applyAlignment="1">
      <alignment horizontal="left" vertical="center"/>
      <protection/>
    </xf>
    <xf numFmtId="0" fontId="3" fillId="0" borderId="21" xfId="77" applyFont="1" applyBorder="1">
      <alignment/>
      <protection/>
    </xf>
    <xf numFmtId="0" fontId="0" fillId="0" borderId="21" xfId="77" applyFont="1" applyFill="1" applyBorder="1" applyAlignment="1">
      <alignment horizontal="center"/>
      <protection/>
    </xf>
    <xf numFmtId="4" fontId="0" fillId="55" borderId="21" xfId="60" applyNumberFormat="1" applyFont="1" applyFill="1" applyBorder="1" applyAlignment="1">
      <alignment horizontal="center" vertical="center"/>
    </xf>
    <xf numFmtId="4" fontId="0" fillId="55" borderId="21" xfId="77" applyNumberFormat="1" applyFont="1" applyFill="1" applyBorder="1" applyAlignment="1">
      <alignment horizontal="center" vertical="center"/>
      <protection/>
    </xf>
    <xf numFmtId="0" fontId="0" fillId="55" borderId="21" xfId="77" applyFont="1" applyFill="1" applyBorder="1" applyAlignment="1">
      <alignment horizontal="right" vertical="center"/>
      <protection/>
    </xf>
    <xf numFmtId="0" fontId="0" fillId="0" borderId="21" xfId="77" applyFont="1" applyFill="1" applyBorder="1" quotePrefix="1">
      <alignment/>
      <protection/>
    </xf>
    <xf numFmtId="165" fontId="0" fillId="0" borderId="21" xfId="60" applyNumberFormat="1" applyFont="1" applyFill="1" applyBorder="1" applyAlignment="1">
      <alignment horizontal="center"/>
    </xf>
    <xf numFmtId="165" fontId="0" fillId="0" borderId="21" xfId="77" applyNumberFormat="1" applyFont="1" applyFill="1" applyBorder="1" applyAlignment="1">
      <alignment horizontal="center"/>
      <protection/>
    </xf>
    <xf numFmtId="165" fontId="0" fillId="55" borderId="21" xfId="77" applyNumberFormat="1" applyFont="1" applyFill="1" applyBorder="1" applyAlignment="1">
      <alignment horizontal="right" vertical="center"/>
      <protection/>
    </xf>
    <xf numFmtId="172" fontId="0" fillId="0" borderId="21" xfId="77" applyNumberFormat="1" applyFont="1" applyFill="1" applyBorder="1" quotePrefix="1">
      <alignment/>
      <protection/>
    </xf>
    <xf numFmtId="2" fontId="0" fillId="55" borderId="21" xfId="77" applyNumberFormat="1" applyFont="1" applyFill="1" applyBorder="1" applyAlignment="1">
      <alignment horizontal="right" vertical="center"/>
      <protection/>
    </xf>
    <xf numFmtId="165" fontId="0" fillId="0" borderId="21" xfId="77" applyNumberFormat="1" applyFont="1" applyFill="1" applyBorder="1" quotePrefix="1">
      <alignment/>
      <protection/>
    </xf>
    <xf numFmtId="165" fontId="0" fillId="55" borderId="21" xfId="77" applyNumberFormat="1" applyFont="1" applyFill="1" applyBorder="1" applyAlignment="1">
      <alignment vertical="center"/>
      <protection/>
    </xf>
    <xf numFmtId="165" fontId="0" fillId="55" borderId="21" xfId="60" applyNumberFormat="1" applyFont="1" applyFill="1" applyBorder="1" applyAlignment="1">
      <alignment vertical="center"/>
    </xf>
    <xf numFmtId="2" fontId="0" fillId="55" borderId="21" xfId="76" applyNumberFormat="1" applyFont="1" applyFill="1" applyBorder="1" applyAlignment="1">
      <alignment horizontal="right" vertical="center"/>
      <protection/>
    </xf>
    <xf numFmtId="0" fontId="0" fillId="55" borderId="21" xfId="76" applyNumberFormat="1" applyFont="1" applyFill="1" applyBorder="1" applyAlignment="1">
      <alignment horizontal="center" vertical="center"/>
      <protection/>
    </xf>
    <xf numFmtId="168" fontId="0" fillId="55" borderId="21" xfId="77" applyNumberFormat="1" applyFont="1" applyFill="1" applyBorder="1" applyAlignment="1">
      <alignment horizontal="right" vertical="center"/>
      <protection/>
    </xf>
    <xf numFmtId="165" fontId="3" fillId="0" borderId="21" xfId="77" applyNumberFormat="1" applyFont="1" applyBorder="1">
      <alignment/>
      <protection/>
    </xf>
    <xf numFmtId="166" fontId="0" fillId="55" borderId="21" xfId="77" applyNumberFormat="1" applyFont="1" applyFill="1" applyBorder="1" applyAlignment="1">
      <alignment horizontal="right" vertical="center"/>
      <protection/>
    </xf>
    <xf numFmtId="165" fontId="0" fillId="0" borderId="21" xfId="60" applyNumberFormat="1" applyFont="1" applyFill="1" applyBorder="1" applyAlignment="1">
      <alignment/>
    </xf>
    <xf numFmtId="165" fontId="0" fillId="55" borderId="21" xfId="62" applyNumberFormat="1" applyFont="1" applyFill="1" applyBorder="1" applyAlignment="1">
      <alignment vertical="center"/>
    </xf>
    <xf numFmtId="41" fontId="3" fillId="55" borderId="21" xfId="76" applyFont="1" applyFill="1" applyBorder="1" applyAlignment="1">
      <alignment horizontal="center"/>
      <protection/>
    </xf>
    <xf numFmtId="165" fontId="3" fillId="0" borderId="21" xfId="77" applyNumberFormat="1" applyFont="1" applyFill="1" applyBorder="1">
      <alignment/>
      <protection/>
    </xf>
    <xf numFmtId="165" fontId="0" fillId="0" borderId="21" xfId="77" applyNumberFormat="1" applyFont="1" applyFill="1" applyBorder="1">
      <alignment/>
      <protection/>
    </xf>
    <xf numFmtId="166" fontId="0" fillId="55" borderId="21" xfId="77" applyNumberFormat="1" applyFont="1" applyFill="1" applyBorder="1" applyAlignment="1">
      <alignment horizontal="center" vertical="center"/>
      <protection/>
    </xf>
    <xf numFmtId="0" fontId="3" fillId="0" borderId="21" xfId="77" applyFont="1" applyBorder="1" applyAlignment="1">
      <alignment horizontal="center"/>
      <protection/>
    </xf>
    <xf numFmtId="1" fontId="3" fillId="55" borderId="21" xfId="62" applyNumberFormat="1" applyFont="1" applyFill="1" applyBorder="1" applyAlignment="1">
      <alignment vertical="center"/>
    </xf>
    <xf numFmtId="165" fontId="3" fillId="0" borderId="21" xfId="60" applyNumberFormat="1" applyFont="1" applyFill="1" applyBorder="1" applyAlignment="1">
      <alignment horizontal="center"/>
    </xf>
    <xf numFmtId="165" fontId="0" fillId="55" borderId="21" xfId="77" applyNumberFormat="1" applyFont="1" applyFill="1" applyBorder="1" applyAlignment="1">
      <alignment horizontal="left" vertical="center"/>
      <protection/>
    </xf>
    <xf numFmtId="0" fontId="0" fillId="0" borderId="21" xfId="77" applyFont="1" applyFill="1" applyBorder="1">
      <alignment/>
      <protection/>
    </xf>
    <xf numFmtId="0" fontId="0" fillId="55" borderId="21" xfId="77" applyFont="1" applyFill="1" applyBorder="1" applyAlignment="1">
      <alignment vertical="center"/>
      <protection/>
    </xf>
    <xf numFmtId="165" fontId="0" fillId="55" borderId="21" xfId="60" applyNumberFormat="1" applyFont="1" applyFill="1" applyBorder="1" applyAlignment="1">
      <alignment horizontal="center" vertical="center"/>
    </xf>
    <xf numFmtId="0" fontId="0" fillId="0" borderId="21" xfId="77" applyFont="1" applyBorder="1" quotePrefix="1">
      <alignment/>
      <protection/>
    </xf>
    <xf numFmtId="0" fontId="3" fillId="0" borderId="21" xfId="77" applyFont="1" applyFill="1" applyBorder="1" applyAlignment="1">
      <alignment horizontal="left"/>
      <protection/>
    </xf>
    <xf numFmtId="170" fontId="3" fillId="0" borderId="21" xfId="77" applyNumberFormat="1" applyFont="1" applyFill="1" applyBorder="1" applyAlignment="1">
      <alignment vertical="center"/>
      <protection/>
    </xf>
    <xf numFmtId="49" fontId="3" fillId="56" borderId="21" xfId="76" applyNumberFormat="1" applyFont="1" applyFill="1" applyBorder="1" applyAlignment="1">
      <alignment horizontal="center" vertical="center"/>
      <protection/>
    </xf>
    <xf numFmtId="165" fontId="46" fillId="0" borderId="21" xfId="60" applyNumberFormat="1" applyFont="1" applyFill="1" applyBorder="1" applyAlignment="1">
      <alignment horizontal="right"/>
    </xf>
    <xf numFmtId="0" fontId="3" fillId="57" borderId="21" xfId="77" applyFont="1" applyFill="1" applyBorder="1" applyAlignment="1">
      <alignment vertical="center"/>
      <protection/>
    </xf>
    <xf numFmtId="1" fontId="3" fillId="57" borderId="39" xfId="62" applyNumberFormat="1" applyFont="1" applyFill="1" applyBorder="1" applyAlignment="1">
      <alignment horizontal="center" vertical="center"/>
    </xf>
    <xf numFmtId="165" fontId="3" fillId="57" borderId="21" xfId="77" applyNumberFormat="1" applyFont="1" applyFill="1" applyBorder="1" applyAlignment="1">
      <alignment vertical="center"/>
      <protection/>
    </xf>
    <xf numFmtId="165" fontId="3" fillId="57" borderId="21" xfId="76" applyNumberFormat="1" applyFont="1" applyFill="1" applyBorder="1" applyAlignment="1">
      <alignment vertical="center"/>
      <protection/>
    </xf>
    <xf numFmtId="165" fontId="3" fillId="57" borderId="21" xfId="60" applyNumberFormat="1" applyFont="1" applyFill="1" applyBorder="1" applyAlignment="1">
      <alignment vertical="center"/>
    </xf>
    <xf numFmtId="0" fontId="3" fillId="57" borderId="21" xfId="77" applyFont="1" applyFill="1" applyBorder="1" applyAlignment="1">
      <alignment horizontal="center" vertical="center"/>
      <protection/>
    </xf>
    <xf numFmtId="0" fontId="3" fillId="57" borderId="39" xfId="94" applyFont="1" applyFill="1" applyBorder="1" applyAlignment="1">
      <alignment horizontal="center" vertical="center"/>
      <protection/>
    </xf>
    <xf numFmtId="165" fontId="3" fillId="57" borderId="21" xfId="77" applyNumberFormat="1" applyFont="1" applyFill="1" applyBorder="1" applyAlignment="1">
      <alignment horizontal="right" vertical="center"/>
      <protection/>
    </xf>
    <xf numFmtId="165" fontId="3" fillId="57" borderId="21" xfId="76" applyNumberFormat="1" applyFont="1" applyFill="1" applyBorder="1" applyAlignment="1">
      <alignment horizontal="center" vertical="center"/>
      <protection/>
    </xf>
    <xf numFmtId="165" fontId="3" fillId="57" borderId="21" xfId="60" applyNumberFormat="1" applyFont="1" applyFill="1" applyBorder="1" applyAlignment="1">
      <alignment horizontal="right" vertical="center"/>
    </xf>
    <xf numFmtId="165" fontId="3" fillId="57" borderId="36" xfId="77" applyNumberFormat="1" applyFont="1" applyFill="1" applyBorder="1" applyAlignment="1">
      <alignment horizontal="left"/>
      <protection/>
    </xf>
    <xf numFmtId="0" fontId="3" fillId="57" borderId="39" xfId="77" applyFont="1" applyFill="1" applyBorder="1" applyAlignment="1">
      <alignment horizontal="center" vertical="center"/>
      <protection/>
    </xf>
    <xf numFmtId="165" fontId="3" fillId="57" borderId="21" xfId="77" applyNumberFormat="1" applyFont="1" applyFill="1" applyBorder="1" applyAlignment="1">
      <alignment horizontal="center" vertical="center"/>
      <protection/>
    </xf>
    <xf numFmtId="165" fontId="0" fillId="57" borderId="21" xfId="60" applyNumberFormat="1" applyFont="1" applyFill="1" applyBorder="1" applyAlignment="1">
      <alignment horizontal="right" vertical="center"/>
    </xf>
    <xf numFmtId="165" fontId="3" fillId="57" borderId="39" xfId="62" applyNumberFormat="1" applyFont="1" applyFill="1" applyBorder="1" applyAlignment="1">
      <alignment horizontal="center" vertical="center"/>
    </xf>
    <xf numFmtId="165" fontId="3" fillId="57" borderId="39" xfId="94" applyNumberFormat="1" applyFont="1" applyFill="1" applyBorder="1" applyAlignment="1">
      <alignment horizontal="center" vertical="center"/>
      <protection/>
    </xf>
    <xf numFmtId="165" fontId="3" fillId="57" borderId="39" xfId="77" applyNumberFormat="1" applyFont="1" applyFill="1" applyBorder="1" applyAlignment="1">
      <alignment horizontal="center" vertical="center"/>
      <protection/>
    </xf>
    <xf numFmtId="41" fontId="3" fillId="57" borderId="39" xfId="76" applyFont="1" applyFill="1" applyBorder="1" applyAlignment="1">
      <alignment horizontal="center"/>
      <protection/>
    </xf>
    <xf numFmtId="167" fontId="6" fillId="0" borderId="21" xfId="60" applyNumberFormat="1" applyFont="1" applyBorder="1" applyAlignment="1">
      <alignment horizontal="center"/>
    </xf>
    <xf numFmtId="166" fontId="7" fillId="0" borderId="21" xfId="60" applyNumberFormat="1" applyFont="1" applyBorder="1" applyAlignment="1">
      <alignment horizontal="center"/>
    </xf>
    <xf numFmtId="165" fontId="10" fillId="0" borderId="0" xfId="63" applyFont="1" applyAlignment="1">
      <alignment horizontal="center"/>
    </xf>
    <xf numFmtId="167" fontId="6" fillId="0" borderId="21" xfId="63" applyNumberFormat="1" applyFont="1" applyFill="1" applyBorder="1" applyAlignment="1">
      <alignment horizontal="center"/>
    </xf>
    <xf numFmtId="165" fontId="6" fillId="0" borderId="21" xfId="63" applyFont="1" applyBorder="1" applyAlignment="1">
      <alignment/>
    </xf>
    <xf numFmtId="165" fontId="9" fillId="0" borderId="21" xfId="63" applyFont="1" applyBorder="1" applyAlignment="1">
      <alignment horizontal="center"/>
    </xf>
    <xf numFmtId="165" fontId="7" fillId="0" borderId="21" xfId="63" applyFont="1" applyBorder="1" applyAlignment="1">
      <alignment/>
    </xf>
    <xf numFmtId="166" fontId="6" fillId="0" borderId="21" xfId="63" applyNumberFormat="1" applyFont="1" applyFill="1" applyBorder="1" applyAlignment="1">
      <alignment horizontal="right"/>
    </xf>
    <xf numFmtId="165" fontId="9" fillId="0" borderId="21" xfId="63" applyFont="1" applyFill="1" applyBorder="1" applyAlignment="1">
      <alignment/>
    </xf>
    <xf numFmtId="165" fontId="10" fillId="0" borderId="21" xfId="63" applyFont="1" applyFill="1" applyBorder="1" applyAlignment="1">
      <alignment horizontal="center"/>
    </xf>
    <xf numFmtId="166" fontId="7" fillId="0" borderId="21" xfId="63" applyNumberFormat="1" applyFont="1" applyFill="1" applyBorder="1" applyAlignment="1">
      <alignment horizontal="center"/>
    </xf>
    <xf numFmtId="167" fontId="6" fillId="0" borderId="21" xfId="63" applyNumberFormat="1" applyFont="1" applyBorder="1" applyAlignment="1">
      <alignment horizontal="center"/>
    </xf>
    <xf numFmtId="166" fontId="10" fillId="0" borderId="21" xfId="63" applyNumberFormat="1" applyFont="1" applyBorder="1" applyAlignment="1">
      <alignment horizontal="center"/>
    </xf>
    <xf numFmtId="165" fontId="10" fillId="0" borderId="21" xfId="63" applyFont="1" applyBorder="1" applyAlignment="1">
      <alignment/>
    </xf>
    <xf numFmtId="165" fontId="8" fillId="0" borderId="21" xfId="63" applyFont="1" applyBorder="1" applyAlignment="1">
      <alignment/>
    </xf>
    <xf numFmtId="165" fontId="10" fillId="0" borderId="21" xfId="63" applyFont="1" applyBorder="1" applyAlignment="1">
      <alignment horizontal="center"/>
    </xf>
    <xf numFmtId="165" fontId="9" fillId="0" borderId="21" xfId="63" applyFont="1" applyFill="1" applyBorder="1" applyAlignment="1">
      <alignment horizontal="center"/>
    </xf>
    <xf numFmtId="166" fontId="7" fillId="0" borderId="21" xfId="63" applyNumberFormat="1" applyFont="1" applyBorder="1" applyAlignment="1">
      <alignment horizontal="center"/>
    </xf>
    <xf numFmtId="167" fontId="10" fillId="0" borderId="21" xfId="63" applyNumberFormat="1" applyFont="1" applyBorder="1" applyAlignment="1">
      <alignment horizontal="center"/>
    </xf>
    <xf numFmtId="165" fontId="7" fillId="0" borderId="21" xfId="63" applyFont="1" applyBorder="1" applyAlignment="1">
      <alignment horizontal="center"/>
    </xf>
    <xf numFmtId="165" fontId="8" fillId="0" borderId="21" xfId="63" applyFont="1" applyFill="1" applyBorder="1" applyAlignment="1">
      <alignment/>
    </xf>
    <xf numFmtId="165" fontId="6" fillId="57" borderId="21" xfId="63" applyFont="1" applyFill="1" applyBorder="1" applyAlignment="1">
      <alignment horizontal="center"/>
    </xf>
    <xf numFmtId="165" fontId="6" fillId="57" borderId="21" xfId="63" applyFont="1" applyFill="1" applyBorder="1" applyAlignment="1">
      <alignment/>
    </xf>
    <xf numFmtId="165" fontId="9" fillId="57" borderId="21" xfId="63" applyFont="1" applyFill="1" applyBorder="1" applyAlignment="1">
      <alignment horizontal="center"/>
    </xf>
    <xf numFmtId="165" fontId="6" fillId="0" borderId="21" xfId="63" applyFont="1" applyBorder="1" applyAlignment="1">
      <alignment horizontal="center"/>
    </xf>
    <xf numFmtId="167" fontId="7" fillId="0" borderId="21" xfId="63" applyNumberFormat="1" applyFont="1" applyBorder="1" applyAlignment="1">
      <alignment horizontal="center"/>
    </xf>
    <xf numFmtId="0" fontId="6" fillId="0" borderId="21" xfId="75" applyFont="1" applyBorder="1" applyAlignment="1">
      <alignment horizontal="center" vertical="center"/>
      <protection/>
    </xf>
    <xf numFmtId="165" fontId="6" fillId="0" borderId="21" xfId="63" applyFont="1" applyBorder="1" applyAlignment="1">
      <alignment horizontal="center" vertical="center"/>
    </xf>
    <xf numFmtId="0" fontId="9" fillId="0" borderId="21" xfId="75" applyFont="1" applyBorder="1" applyAlignment="1">
      <alignment horizontal="center" vertical="center"/>
      <protection/>
    </xf>
    <xf numFmtId="165" fontId="6" fillId="0" borderId="21" xfId="60" applyFont="1" applyFill="1" applyBorder="1" applyAlignment="1">
      <alignment horizontal="center" vertical="center"/>
    </xf>
    <xf numFmtId="165" fontId="6" fillId="0" borderId="21" xfId="60" applyFont="1" applyFill="1" applyBorder="1" applyAlignment="1">
      <alignment horizontal="left" vertical="center"/>
    </xf>
    <xf numFmtId="165" fontId="6" fillId="0" borderId="21" xfId="60" applyFont="1" applyFill="1" applyBorder="1" applyAlignment="1">
      <alignment vertical="center"/>
    </xf>
    <xf numFmtId="165" fontId="9" fillId="48" borderId="21" xfId="60" applyFont="1" applyFill="1" applyBorder="1" applyAlignment="1">
      <alignment horizontal="center"/>
    </xf>
    <xf numFmtId="165" fontId="9" fillId="0" borderId="21" xfId="60" applyFont="1" applyFill="1" applyBorder="1" applyAlignment="1">
      <alignment horizontal="center" vertical="center"/>
    </xf>
    <xf numFmtId="166" fontId="6" fillId="57" borderId="21" xfId="60" applyNumberFormat="1" applyFont="1" applyFill="1" applyBorder="1" applyAlignment="1">
      <alignment horizontal="center"/>
    </xf>
    <xf numFmtId="165" fontId="9" fillId="57" borderId="21" xfId="60" applyFont="1" applyFill="1" applyBorder="1" applyAlignment="1">
      <alignment horizontal="center"/>
    </xf>
    <xf numFmtId="165" fontId="6" fillId="0" borderId="0" xfId="60" applyFont="1" applyAlignment="1">
      <alignment/>
    </xf>
    <xf numFmtId="165" fontId="7" fillId="57" borderId="21" xfId="60" applyFont="1" applyFill="1" applyBorder="1" applyAlignment="1">
      <alignment/>
    </xf>
    <xf numFmtId="165" fontId="21" fillId="57" borderId="21" xfId="60" applyFont="1" applyFill="1" applyBorder="1" applyAlignment="1">
      <alignment/>
    </xf>
    <xf numFmtId="165" fontId="45" fillId="57" borderId="21" xfId="60" applyFont="1" applyFill="1" applyBorder="1" applyAlignment="1">
      <alignment/>
    </xf>
    <xf numFmtId="165" fontId="10" fillId="57" borderId="21" xfId="60" applyFont="1" applyFill="1" applyBorder="1" applyAlignment="1">
      <alignment/>
    </xf>
    <xf numFmtId="4" fontId="45" fillId="57" borderId="21" xfId="60" applyNumberFormat="1" applyFont="1" applyFill="1" applyBorder="1" applyAlignment="1">
      <alignment/>
    </xf>
    <xf numFmtId="165" fontId="6" fillId="57" borderId="21" xfId="60" applyFont="1" applyFill="1" applyBorder="1" applyAlignment="1">
      <alignment horizontal="center" vertical="center"/>
    </xf>
    <xf numFmtId="3" fontId="11" fillId="57" borderId="39" xfId="0" applyNumberFormat="1" applyFont="1" applyFill="1" applyBorder="1" applyAlignment="1">
      <alignment horizontal="center" vertical="center"/>
    </xf>
    <xf numFmtId="3" fontId="11" fillId="57" borderId="40" xfId="0" applyNumberFormat="1" applyFont="1" applyFill="1" applyBorder="1" applyAlignment="1">
      <alignment horizontal="center" vertical="center"/>
    </xf>
    <xf numFmtId="167" fontId="11" fillId="57" borderId="39" xfId="60" applyNumberFormat="1" applyFont="1" applyFill="1" applyBorder="1" applyAlignment="1">
      <alignment horizontal="center" vertical="center"/>
    </xf>
    <xf numFmtId="167" fontId="11" fillId="57" borderId="40" xfId="60" applyNumberFormat="1" applyFont="1" applyFill="1" applyBorder="1" applyAlignment="1">
      <alignment horizontal="center" vertical="center"/>
    </xf>
    <xf numFmtId="165" fontId="9" fillId="0" borderId="0" xfId="60" applyFont="1" applyAlignment="1">
      <alignment horizontal="left"/>
    </xf>
    <xf numFmtId="165" fontId="9" fillId="0" borderId="28" xfId="60" applyFont="1" applyBorder="1" applyAlignment="1">
      <alignment horizontal="left"/>
    </xf>
    <xf numFmtId="165" fontId="3" fillId="57" borderId="46" xfId="60" applyFont="1" applyFill="1" applyBorder="1" applyAlignment="1">
      <alignment horizontal="center" vertical="center"/>
    </xf>
    <xf numFmtId="165" fontId="3" fillId="57" borderId="43" xfId="60" applyFont="1" applyFill="1" applyBorder="1" applyAlignment="1">
      <alignment horizontal="center" vertical="center"/>
    </xf>
    <xf numFmtId="165" fontId="3" fillId="57" borderId="22" xfId="60" applyFont="1" applyFill="1" applyBorder="1" applyAlignment="1">
      <alignment horizontal="center" vertical="center"/>
    </xf>
    <xf numFmtId="165" fontId="3" fillId="57" borderId="47" xfId="60" applyFont="1" applyFill="1" applyBorder="1" applyAlignment="1">
      <alignment horizontal="center" vertical="center"/>
    </xf>
    <xf numFmtId="164" fontId="11" fillId="57" borderId="21" xfId="0" applyNumberFormat="1" applyFont="1" applyFill="1" applyBorder="1" applyAlignment="1">
      <alignment horizontal="center" vertical="center"/>
    </xf>
    <xf numFmtId="0" fontId="11" fillId="57" borderId="40" xfId="0" applyFont="1" applyFill="1" applyBorder="1" applyAlignment="1">
      <alignment horizontal="center" vertical="center"/>
    </xf>
    <xf numFmtId="0" fontId="11" fillId="57" borderId="44" xfId="0" applyFont="1" applyFill="1" applyBorder="1" applyAlignment="1">
      <alignment horizontal="center" vertical="center"/>
    </xf>
    <xf numFmtId="165" fontId="9" fillId="0" borderId="0" xfId="60" applyFont="1" applyBorder="1" applyAlignment="1">
      <alignment horizontal="left"/>
    </xf>
    <xf numFmtId="0" fontId="3" fillId="57" borderId="21" xfId="77" applyFont="1" applyFill="1" applyBorder="1" applyAlignment="1">
      <alignment horizontal="center" vertical="center"/>
      <protection/>
    </xf>
    <xf numFmtId="0" fontId="3" fillId="57" borderId="22" xfId="77" applyFont="1" applyFill="1" applyBorder="1" applyAlignment="1">
      <alignment horizontal="center" vertical="center"/>
      <protection/>
    </xf>
    <xf numFmtId="0" fontId="3" fillId="57" borderId="47" xfId="77" applyFont="1" applyFill="1" applyBorder="1" applyAlignment="1">
      <alignment horizontal="center" vertical="center"/>
      <protection/>
    </xf>
    <xf numFmtId="164" fontId="3" fillId="57" borderId="21" xfId="77" applyNumberFormat="1" applyFont="1" applyFill="1" applyBorder="1" applyAlignment="1">
      <alignment horizontal="center" vertical="center"/>
      <protection/>
    </xf>
    <xf numFmtId="167" fontId="3" fillId="57" borderId="39" xfId="60" applyNumberFormat="1" applyFont="1" applyFill="1" applyBorder="1" applyAlignment="1">
      <alignment horizontal="center" vertical="center"/>
    </xf>
    <xf numFmtId="167" fontId="3" fillId="57" borderId="40" xfId="60" applyNumberFormat="1" applyFont="1" applyFill="1" applyBorder="1" applyAlignment="1">
      <alignment horizontal="center" vertical="center"/>
    </xf>
    <xf numFmtId="3" fontId="3" fillId="57" borderId="39" xfId="77" applyNumberFormat="1" applyFont="1" applyFill="1" applyBorder="1" applyAlignment="1">
      <alignment horizontal="center" vertical="center"/>
      <protection/>
    </xf>
    <xf numFmtId="3" fontId="3" fillId="57" borderId="40" xfId="77" applyNumberFormat="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[0]_สรุป" xfId="62"/>
    <cellStyle name="Comma 2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2" xfId="75"/>
    <cellStyle name="Normal_KS_01_BOQ" xfId="76"/>
    <cellStyle name="Normal_รวมราคากลางงานระบบ แก้ไข3" xfId="77"/>
    <cellStyle name="Normal_รวมราคากลางงานระบบ แก้ไข3 2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เซลล์ตรวจสอบ" xfId="85"/>
    <cellStyle name="เซลล์ที่มีการเชื่อมโยง" xfId="86"/>
    <cellStyle name="แย่" xfId="87"/>
    <cellStyle name="แสดงผล" xfId="88"/>
    <cellStyle name="การคำนวณ" xfId="89"/>
    <cellStyle name="ข้อความเตือน" xfId="90"/>
    <cellStyle name="ข้อความอธิบาย" xfId="91"/>
    <cellStyle name="ชื่อเรื่อง" xfId="92"/>
    <cellStyle name="ดี" xfId="93"/>
    <cellStyle name="ปกติ_BOQ ดาต้าฯ" xfId="94"/>
    <cellStyle name="ป้อนค่า" xfId="95"/>
    <cellStyle name="ปานกลาง" xfId="96"/>
    <cellStyle name="ผลรวม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="120" zoomScaleNormal="120" zoomScalePageLayoutView="0" workbookViewId="0" topLeftCell="A13">
      <selection activeCell="B8" sqref="B8"/>
    </sheetView>
  </sheetViews>
  <sheetFormatPr defaultColWidth="9.140625" defaultRowHeight="21.75"/>
  <cols>
    <col min="1" max="1" width="10.421875" style="15" customWidth="1"/>
    <col min="2" max="2" width="53.421875" style="15" customWidth="1"/>
    <col min="3" max="3" width="9.7109375" style="15" customWidth="1"/>
    <col min="4" max="4" width="16.8515625" style="15" customWidth="1"/>
    <col min="5" max="5" width="9.421875" style="15" customWidth="1"/>
    <col min="6" max="6" width="15.7109375" style="15" customWidth="1"/>
    <col min="7" max="7" width="16.8515625" style="15" customWidth="1"/>
    <col min="8" max="8" width="10.8515625" style="15" customWidth="1"/>
    <col min="9" max="9" width="12.140625" style="15" customWidth="1"/>
    <col min="10" max="10" width="11.140625" style="15" customWidth="1"/>
    <col min="11" max="11" width="9.140625" style="15" customWidth="1"/>
    <col min="12" max="12" width="13.421875" style="15" customWidth="1"/>
    <col min="13" max="16384" width="9.140625" style="15" customWidth="1"/>
  </cols>
  <sheetData>
    <row r="1" spans="1:7" s="9" customFormat="1" ht="21.75">
      <c r="A1" s="9" t="s">
        <v>65</v>
      </c>
      <c r="C1" s="439"/>
      <c r="D1" s="243" t="s">
        <v>66</v>
      </c>
      <c r="E1" s="243"/>
      <c r="F1" s="243"/>
      <c r="G1" s="243"/>
    </row>
    <row r="2" spans="1:7" s="11" customFormat="1" ht="21.75">
      <c r="A2" s="11" t="s">
        <v>67</v>
      </c>
      <c r="C2" s="439"/>
      <c r="D2" s="244" t="s">
        <v>653</v>
      </c>
      <c r="E2" s="244"/>
      <c r="F2" s="244"/>
      <c r="G2" s="244"/>
    </row>
    <row r="3" spans="1:7" ht="21">
      <c r="A3" s="445" t="s">
        <v>27</v>
      </c>
      <c r="B3" s="445" t="s">
        <v>18</v>
      </c>
      <c r="C3" s="448" t="s">
        <v>72</v>
      </c>
      <c r="D3" s="449"/>
      <c r="E3" s="446" t="s">
        <v>73</v>
      </c>
      <c r="F3" s="447"/>
      <c r="G3" s="271" t="s">
        <v>74</v>
      </c>
    </row>
    <row r="4" spans="1:7" ht="21">
      <c r="A4" s="445"/>
      <c r="B4" s="445"/>
      <c r="C4" s="272" t="s">
        <v>75</v>
      </c>
      <c r="D4" s="273" t="s">
        <v>76</v>
      </c>
      <c r="E4" s="274" t="s">
        <v>75</v>
      </c>
      <c r="F4" s="275" t="s">
        <v>77</v>
      </c>
      <c r="G4" s="276" t="s">
        <v>78</v>
      </c>
    </row>
    <row r="5" spans="1:7" ht="23.25">
      <c r="A5" s="80">
        <v>1</v>
      </c>
      <c r="B5" s="59" t="s">
        <v>207</v>
      </c>
      <c r="C5" s="59"/>
      <c r="D5" s="59"/>
      <c r="E5" s="59"/>
      <c r="F5" s="59"/>
      <c r="G5" s="59"/>
    </row>
    <row r="6" spans="1:7" ht="23.25">
      <c r="A6" s="80">
        <v>2</v>
      </c>
      <c r="B6" s="59" t="s">
        <v>209</v>
      </c>
      <c r="C6" s="59"/>
      <c r="D6" s="59"/>
      <c r="E6" s="59"/>
      <c r="F6" s="59"/>
      <c r="G6" s="59"/>
    </row>
    <row r="7" spans="1:7" ht="21">
      <c r="A7" s="81">
        <v>2.1</v>
      </c>
      <c r="B7" s="14" t="s">
        <v>204</v>
      </c>
      <c r="C7" s="14"/>
      <c r="D7" s="14"/>
      <c r="E7" s="14"/>
      <c r="F7" s="14"/>
      <c r="G7" s="14"/>
    </row>
    <row r="8" spans="1:7" ht="21">
      <c r="A8" s="81">
        <v>2.2</v>
      </c>
      <c r="B8" s="14" t="s">
        <v>205</v>
      </c>
      <c r="C8" s="14"/>
      <c r="D8" s="14"/>
      <c r="E8" s="14"/>
      <c r="F8" s="14"/>
      <c r="G8" s="14"/>
    </row>
    <row r="9" spans="1:7" ht="21.75">
      <c r="A9" s="85"/>
      <c r="B9" s="62" t="s">
        <v>118</v>
      </c>
      <c r="C9" s="62"/>
      <c r="D9" s="62"/>
      <c r="E9" s="62"/>
      <c r="F9" s="62"/>
      <c r="G9" s="14"/>
    </row>
    <row r="10" spans="1:7" ht="21.75">
      <c r="A10" s="85"/>
      <c r="B10" s="62" t="s">
        <v>119</v>
      </c>
      <c r="C10" s="62"/>
      <c r="D10" s="62"/>
      <c r="E10" s="62"/>
      <c r="F10" s="62"/>
      <c r="G10" s="14"/>
    </row>
    <row r="11" spans="1:7" ht="21.75">
      <c r="A11" s="85"/>
      <c r="B11" s="62" t="s">
        <v>122</v>
      </c>
      <c r="C11" s="62"/>
      <c r="D11" s="62"/>
      <c r="E11" s="62"/>
      <c r="F11" s="62"/>
      <c r="G11" s="14"/>
    </row>
    <row r="12" spans="1:7" ht="21.75">
      <c r="A12" s="85"/>
      <c r="B12" s="62" t="s">
        <v>121</v>
      </c>
      <c r="C12" s="62"/>
      <c r="D12" s="62"/>
      <c r="E12" s="62"/>
      <c r="F12" s="62"/>
      <c r="G12" s="14"/>
    </row>
    <row r="13" spans="1:7" ht="21.75">
      <c r="A13" s="85"/>
      <c r="B13" s="62" t="s">
        <v>147</v>
      </c>
      <c r="C13" s="62"/>
      <c r="D13" s="62"/>
      <c r="E13" s="62"/>
      <c r="F13" s="62"/>
      <c r="G13" s="14"/>
    </row>
    <row r="14" spans="1:7" ht="24">
      <c r="A14" s="84"/>
      <c r="B14" s="14" t="s">
        <v>206</v>
      </c>
      <c r="C14" s="14"/>
      <c r="D14" s="14"/>
      <c r="E14" s="14"/>
      <c r="F14" s="14"/>
      <c r="G14" s="14"/>
    </row>
    <row r="15" spans="1:7" ht="24">
      <c r="A15" s="86" t="s">
        <v>208</v>
      </c>
      <c r="B15" s="235" t="s">
        <v>626</v>
      </c>
      <c r="C15" s="235"/>
      <c r="D15" s="235"/>
      <c r="E15" s="235"/>
      <c r="F15" s="235"/>
      <c r="G15" s="14"/>
    </row>
    <row r="16" spans="1:7" ht="23.25">
      <c r="A16" s="82" t="s">
        <v>601</v>
      </c>
      <c r="B16" s="235" t="s">
        <v>64</v>
      </c>
      <c r="C16" s="235"/>
      <c r="D16" s="235"/>
      <c r="E16" s="235"/>
      <c r="F16" s="235"/>
      <c r="G16" s="14"/>
    </row>
    <row r="17" spans="1:7" ht="23.25">
      <c r="A17" s="82" t="s">
        <v>597</v>
      </c>
      <c r="B17" s="235" t="s">
        <v>599</v>
      </c>
      <c r="C17" s="235"/>
      <c r="D17" s="236"/>
      <c r="E17" s="236"/>
      <c r="F17" s="237"/>
      <c r="G17" s="14"/>
    </row>
    <row r="18" spans="1:7" ht="23.25">
      <c r="A18" s="82" t="s">
        <v>598</v>
      </c>
      <c r="B18" s="235" t="s">
        <v>454</v>
      </c>
      <c r="C18" s="235"/>
      <c r="D18" s="236"/>
      <c r="E18" s="236"/>
      <c r="F18" s="236"/>
      <c r="G18" s="14"/>
    </row>
    <row r="19" spans="1:7" ht="23.25">
      <c r="A19" s="83" t="s">
        <v>600</v>
      </c>
      <c r="B19" s="60" t="s">
        <v>453</v>
      </c>
      <c r="C19" s="65"/>
      <c r="D19" s="65"/>
      <c r="E19" s="65"/>
      <c r="F19" s="65"/>
      <c r="G19" s="65"/>
    </row>
    <row r="20" spans="1:7" ht="21.75">
      <c r="A20" s="88" t="s">
        <v>602</v>
      </c>
      <c r="B20" s="89" t="s">
        <v>463</v>
      </c>
      <c r="C20" s="26"/>
      <c r="D20" s="241"/>
      <c r="E20" s="234"/>
      <c r="F20" s="241"/>
      <c r="G20" s="14"/>
    </row>
    <row r="21" spans="1:7" ht="21.75">
      <c r="A21" s="88" t="s">
        <v>603</v>
      </c>
      <c r="B21" s="89" t="s">
        <v>651</v>
      </c>
      <c r="C21" s="238" t="s">
        <v>208</v>
      </c>
      <c r="D21" s="239"/>
      <c r="E21" s="240"/>
      <c r="F21" s="239"/>
      <c r="G21" s="14"/>
    </row>
    <row r="22" spans="1:7" ht="21.75">
      <c r="A22" s="88" t="s">
        <v>604</v>
      </c>
      <c r="B22" s="89" t="s">
        <v>476</v>
      </c>
      <c r="C22" s="238"/>
      <c r="D22" s="241"/>
      <c r="E22" s="242"/>
      <c r="F22" s="241"/>
      <c r="G22" s="14"/>
    </row>
    <row r="23" spans="1:7" ht="21.75">
      <c r="A23" s="88" t="s">
        <v>605</v>
      </c>
      <c r="B23" s="89" t="s">
        <v>581</v>
      </c>
      <c r="C23" s="238"/>
      <c r="D23" s="241"/>
      <c r="E23" s="242"/>
      <c r="F23" s="241"/>
      <c r="G23" s="14"/>
    </row>
    <row r="24" spans="1:7" ht="21.75">
      <c r="A24" s="88" t="s">
        <v>606</v>
      </c>
      <c r="B24" s="89" t="s">
        <v>464</v>
      </c>
      <c r="C24" s="238"/>
      <c r="D24" s="241"/>
      <c r="E24" s="242"/>
      <c r="F24" s="241"/>
      <c r="G24" s="14"/>
    </row>
    <row r="25" spans="1:7" ht="24">
      <c r="A25" s="87"/>
      <c r="B25" s="246" t="s">
        <v>628</v>
      </c>
      <c r="C25" s="247"/>
      <c r="D25" s="90">
        <f>SUM(D20:D23)</f>
        <v>0</v>
      </c>
      <c r="E25" s="247"/>
      <c r="F25" s="90">
        <f>SUM(F20:F23)</f>
        <v>0</v>
      </c>
      <c r="G25" s="62">
        <f>D25+F25</f>
        <v>0</v>
      </c>
    </row>
    <row r="26" spans="1:7" ht="24">
      <c r="A26" s="441"/>
      <c r="B26" s="442" t="s">
        <v>607</v>
      </c>
      <c r="C26" s="443"/>
      <c r="D26" s="444"/>
      <c r="E26" s="442"/>
      <c r="F26" s="444"/>
      <c r="G26" s="444"/>
    </row>
    <row r="27" spans="1:7" ht="23.25">
      <c r="A27" s="63" t="s">
        <v>455</v>
      </c>
      <c r="B27" s="64" t="s">
        <v>456</v>
      </c>
      <c r="C27" s="65"/>
      <c r="D27" s="65"/>
      <c r="E27" s="65"/>
      <c r="F27" s="65"/>
      <c r="G27" s="65"/>
    </row>
    <row r="28" spans="1:7" ht="24">
      <c r="A28" s="65"/>
      <c r="B28" s="90" t="s">
        <v>460</v>
      </c>
      <c r="C28" s="91" t="s">
        <v>62</v>
      </c>
      <c r="D28" s="91"/>
      <c r="E28" s="90"/>
      <c r="F28" s="90"/>
      <c r="G28" s="90"/>
    </row>
    <row r="29" spans="1:7" ht="24">
      <c r="A29" s="65"/>
      <c r="B29" s="90" t="s">
        <v>457</v>
      </c>
      <c r="C29" s="91" t="s">
        <v>62</v>
      </c>
      <c r="D29" s="91"/>
      <c r="E29" s="90"/>
      <c r="F29" s="90"/>
      <c r="G29" s="90"/>
    </row>
    <row r="30" spans="1:7" ht="24">
      <c r="A30" s="65"/>
      <c r="B30" s="90" t="s">
        <v>458</v>
      </c>
      <c r="C30" s="91" t="s">
        <v>62</v>
      </c>
      <c r="D30" s="91"/>
      <c r="E30" s="90"/>
      <c r="F30" s="90"/>
      <c r="G30" s="90"/>
    </row>
    <row r="31" spans="1:7" ht="24">
      <c r="A31" s="65"/>
      <c r="B31" s="90" t="s">
        <v>459</v>
      </c>
      <c r="C31" s="91" t="s">
        <v>62</v>
      </c>
      <c r="D31" s="91"/>
      <c r="E31" s="90"/>
      <c r="F31" s="90"/>
      <c r="G31" s="90"/>
    </row>
    <row r="32" spans="1:7" ht="24">
      <c r="A32" s="65"/>
      <c r="B32" s="90" t="s">
        <v>461</v>
      </c>
      <c r="C32" s="91" t="s">
        <v>62</v>
      </c>
      <c r="D32" s="91"/>
      <c r="E32" s="90"/>
      <c r="F32" s="90"/>
      <c r="G32" s="90"/>
    </row>
    <row r="33" spans="1:7" ht="23.25">
      <c r="A33" s="440"/>
      <c r="B33" s="441" t="s">
        <v>462</v>
      </c>
      <c r="C33" s="441"/>
      <c r="D33" s="441"/>
      <c r="E33" s="441"/>
      <c r="F33" s="441"/>
      <c r="G33" s="441"/>
    </row>
  </sheetData>
  <sheetProtection/>
  <mergeCells count="4">
    <mergeCell ref="A3:A4"/>
    <mergeCell ref="E3:F3"/>
    <mergeCell ref="B3:B4"/>
    <mergeCell ref="C3:D3"/>
  </mergeCells>
  <printOptions horizontalCentered="1" verticalCentered="1"/>
  <pageMargins left="0.25" right="0.25" top="1" bottom="0.81" header="0.25" footer="0"/>
  <pageSetup horizontalDpi="300" verticalDpi="300" orientation="landscape" paperSize="9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10"/>
  <sheetViews>
    <sheetView zoomScale="130" zoomScaleNormal="130" zoomScalePageLayoutView="0" workbookViewId="0" topLeftCell="A1">
      <selection activeCell="B5" sqref="B5"/>
    </sheetView>
  </sheetViews>
  <sheetFormatPr defaultColWidth="9.140625" defaultRowHeight="21.75"/>
  <cols>
    <col min="1" max="1" width="10.28125" style="250" customWidth="1"/>
    <col min="2" max="2" width="47.140625" style="250" customWidth="1"/>
    <col min="3" max="3" width="14.28125" style="250" customWidth="1"/>
    <col min="4" max="4" width="7.00390625" style="251" customWidth="1"/>
    <col min="5" max="5" width="11.140625" style="250" customWidth="1"/>
    <col min="6" max="6" width="17.28125" style="250" customWidth="1"/>
    <col min="7" max="7" width="12.8515625" style="250" customWidth="1"/>
    <col min="8" max="8" width="15.00390625" style="250" customWidth="1"/>
    <col min="9" max="9" width="16.8515625" style="250" customWidth="1"/>
    <col min="10" max="10" width="11.140625" style="250" customWidth="1"/>
    <col min="11" max="11" width="9.140625" style="250" customWidth="1"/>
    <col min="12" max="12" width="13.421875" style="250" customWidth="1"/>
    <col min="13" max="16384" width="9.140625" style="250" customWidth="1"/>
  </cols>
  <sheetData>
    <row r="1" spans="1:9" s="256" customFormat="1" ht="24">
      <c r="A1" s="269" t="s">
        <v>65</v>
      </c>
      <c r="B1" s="269"/>
      <c r="C1" s="269"/>
      <c r="D1" s="268" t="s">
        <v>66</v>
      </c>
      <c r="E1" s="268"/>
      <c r="F1" s="268"/>
      <c r="G1" s="268"/>
      <c r="H1" s="267"/>
      <c r="I1" s="266"/>
    </row>
    <row r="2" spans="1:9" s="261" customFormat="1" ht="24">
      <c r="A2" s="265" t="s">
        <v>67</v>
      </c>
      <c r="B2" s="265"/>
      <c r="C2" s="265"/>
      <c r="D2" s="264" t="s">
        <v>653</v>
      </c>
      <c r="E2" s="264"/>
      <c r="F2" s="264"/>
      <c r="G2" s="264"/>
      <c r="H2" s="263"/>
      <c r="I2" s="262"/>
    </row>
    <row r="3" spans="1:9" ht="21">
      <c r="A3" s="460" t="s">
        <v>210</v>
      </c>
      <c r="B3" s="461" t="s">
        <v>659</v>
      </c>
      <c r="C3" s="463" t="s">
        <v>19</v>
      </c>
      <c r="D3" s="460" t="s">
        <v>20</v>
      </c>
      <c r="E3" s="464" t="s">
        <v>72</v>
      </c>
      <c r="F3" s="465"/>
      <c r="G3" s="466" t="s">
        <v>73</v>
      </c>
      <c r="H3" s="467"/>
      <c r="I3" s="321" t="s">
        <v>74</v>
      </c>
    </row>
    <row r="4" spans="1:9" ht="21">
      <c r="A4" s="460"/>
      <c r="B4" s="462"/>
      <c r="C4" s="463"/>
      <c r="D4" s="460"/>
      <c r="E4" s="322" t="s">
        <v>75</v>
      </c>
      <c r="F4" s="323" t="s">
        <v>76</v>
      </c>
      <c r="G4" s="323" t="s">
        <v>75</v>
      </c>
      <c r="H4" s="324" t="s">
        <v>77</v>
      </c>
      <c r="I4" s="325" t="s">
        <v>78</v>
      </c>
    </row>
    <row r="5" spans="1:9" ht="21.75">
      <c r="A5" s="406" t="s">
        <v>477</v>
      </c>
      <c r="B5" s="253" t="s">
        <v>53</v>
      </c>
      <c r="C5" s="407"/>
      <c r="D5" s="408"/>
      <c r="E5" s="409"/>
      <c r="F5" s="409"/>
      <c r="G5" s="409"/>
      <c r="H5" s="409"/>
      <c r="I5" s="409"/>
    </row>
    <row r="6" spans="1:9" ht="21.75">
      <c r="A6" s="410"/>
      <c r="B6" s="411" t="str">
        <f>B27</f>
        <v>S1. รวมราคางานดิน</v>
      </c>
      <c r="C6" s="258"/>
      <c r="D6" s="412"/>
      <c r="E6" s="411"/>
      <c r="F6" s="411">
        <f>F27</f>
        <v>0</v>
      </c>
      <c r="G6" s="411"/>
      <c r="H6" s="411">
        <f>H27</f>
        <v>0</v>
      </c>
      <c r="I6" s="411">
        <f aca="true" t="shared" si="0" ref="I6:I12">H6+F6</f>
        <v>0</v>
      </c>
    </row>
    <row r="7" spans="1:9" ht="21.75">
      <c r="A7" s="410"/>
      <c r="B7" s="411" t="str">
        <f>B31</f>
        <v>S2. รวมราคางานเสาเข็ม</v>
      </c>
      <c r="C7" s="258"/>
      <c r="D7" s="412"/>
      <c r="E7" s="411"/>
      <c r="F7" s="411">
        <f>F31</f>
        <v>0</v>
      </c>
      <c r="G7" s="411"/>
      <c r="H7" s="411">
        <f>H31</f>
        <v>0</v>
      </c>
      <c r="I7" s="411">
        <f t="shared" si="0"/>
        <v>0</v>
      </c>
    </row>
    <row r="8" spans="1:9" ht="21.75">
      <c r="A8" s="410"/>
      <c r="B8" s="411" t="str">
        <f>B35</f>
        <v>S3. รวมราคางานคอนกรีต</v>
      </c>
      <c r="C8" s="258"/>
      <c r="D8" s="412"/>
      <c r="E8" s="411"/>
      <c r="F8" s="411">
        <f>F35</f>
        <v>0</v>
      </c>
      <c r="G8" s="411"/>
      <c r="H8" s="411">
        <f>H35</f>
        <v>0</v>
      </c>
      <c r="I8" s="411">
        <f t="shared" si="0"/>
        <v>0</v>
      </c>
    </row>
    <row r="9" spans="1:9" ht="21.75">
      <c r="A9" s="410"/>
      <c r="B9" s="411" t="str">
        <f>B39</f>
        <v>S4. รวมราคางานไม้แบบ</v>
      </c>
      <c r="C9" s="258"/>
      <c r="D9" s="412"/>
      <c r="E9" s="411"/>
      <c r="F9" s="411">
        <f>F39</f>
        <v>0</v>
      </c>
      <c r="G9" s="411"/>
      <c r="H9" s="411">
        <f>H39</f>
        <v>0</v>
      </c>
      <c r="I9" s="411">
        <f t="shared" si="0"/>
        <v>0</v>
      </c>
    </row>
    <row r="10" spans="1:9" ht="21.75">
      <c r="A10" s="410"/>
      <c r="B10" s="411" t="str">
        <f>B49</f>
        <v>S5. รวมราคางานเหล็กเสริม</v>
      </c>
      <c r="C10" s="258"/>
      <c r="D10" s="412"/>
      <c r="E10" s="411"/>
      <c r="F10" s="411">
        <f>F49</f>
        <v>0</v>
      </c>
      <c r="G10" s="411"/>
      <c r="H10" s="411">
        <f>H49</f>
        <v>0</v>
      </c>
      <c r="I10" s="411">
        <f t="shared" si="0"/>
        <v>0</v>
      </c>
    </row>
    <row r="11" spans="1:9" ht="21.75">
      <c r="A11" s="410"/>
      <c r="B11" s="411" t="str">
        <f>B57</f>
        <v>S6. รวมราคางานโครงสร้างเหล็กรูปพรรณ</v>
      </c>
      <c r="C11" s="258"/>
      <c r="D11" s="412"/>
      <c r="E11" s="411"/>
      <c r="F11" s="411">
        <f>F57</f>
        <v>0</v>
      </c>
      <c r="G11" s="411"/>
      <c r="H11" s="411">
        <f>H57</f>
        <v>0</v>
      </c>
      <c r="I11" s="411">
        <f t="shared" si="0"/>
        <v>0</v>
      </c>
    </row>
    <row r="12" spans="1:9" ht="21.75">
      <c r="A12" s="410"/>
      <c r="B12" s="411" t="str">
        <f>B64</f>
        <v>S7. รวมราคางานหลังคา Metal Sheet</v>
      </c>
      <c r="C12" s="258"/>
      <c r="D12" s="412"/>
      <c r="E12" s="411"/>
      <c r="F12" s="411">
        <f>F64</f>
        <v>0</v>
      </c>
      <c r="G12" s="411"/>
      <c r="H12" s="411">
        <f>H64</f>
        <v>0</v>
      </c>
      <c r="I12" s="411">
        <f t="shared" si="0"/>
        <v>0</v>
      </c>
    </row>
    <row r="13" spans="1:9" ht="21">
      <c r="A13" s="259"/>
      <c r="B13" s="253" t="s">
        <v>56</v>
      </c>
      <c r="C13" s="260"/>
      <c r="D13" s="412"/>
      <c r="E13" s="260"/>
      <c r="F13" s="260">
        <f>SUM(F6:F12)</f>
        <v>0</v>
      </c>
      <c r="G13" s="260"/>
      <c r="H13" s="260">
        <f>SUM(H6:H12)</f>
        <v>0</v>
      </c>
      <c r="I13" s="260">
        <f>SUM(I6:I12)</f>
        <v>0</v>
      </c>
    </row>
    <row r="14" spans="1:9" ht="21">
      <c r="A14" s="259" t="s">
        <v>42</v>
      </c>
      <c r="B14" s="253" t="str">
        <f>B65</f>
        <v>หมวดงานสถาปัตยกรรม</v>
      </c>
      <c r="C14" s="260"/>
      <c r="D14" s="412"/>
      <c r="E14" s="260"/>
      <c r="F14" s="260"/>
      <c r="G14" s="260"/>
      <c r="H14" s="260"/>
      <c r="I14" s="260"/>
    </row>
    <row r="15" spans="1:9" ht="21">
      <c r="A15" s="259"/>
      <c r="B15" s="253" t="str">
        <f>B71</f>
        <v>A1. รวมราคางานผนัง+วัสดุแต่งผิว</v>
      </c>
      <c r="C15" s="260"/>
      <c r="D15" s="412"/>
      <c r="E15" s="260"/>
      <c r="F15" s="260">
        <f>F71</f>
        <v>0</v>
      </c>
      <c r="G15" s="260"/>
      <c r="H15" s="260">
        <f>H71</f>
        <v>0</v>
      </c>
      <c r="I15" s="260">
        <f>H15+F15</f>
        <v>0</v>
      </c>
    </row>
    <row r="16" spans="1:9" ht="21">
      <c r="A16" s="259"/>
      <c r="B16" s="253" t="str">
        <f>B74</f>
        <v>A2. รวมราคางานพื้น-วัสดุแต่งผิว</v>
      </c>
      <c r="C16" s="260"/>
      <c r="D16" s="412"/>
      <c r="E16" s="260"/>
      <c r="F16" s="260">
        <f>F74</f>
        <v>0</v>
      </c>
      <c r="G16" s="260"/>
      <c r="H16" s="260">
        <f>H74</f>
        <v>0</v>
      </c>
      <c r="I16" s="260">
        <f>H16+F16</f>
        <v>0</v>
      </c>
    </row>
    <row r="17" spans="1:9" ht="21">
      <c r="A17" s="259"/>
      <c r="B17" s="253" t="str">
        <f>B78</f>
        <v>A3. รวมราคางานฝ้าเพดาน</v>
      </c>
      <c r="C17" s="260"/>
      <c r="D17" s="412"/>
      <c r="E17" s="260"/>
      <c r="F17" s="260">
        <f>F78</f>
        <v>0</v>
      </c>
      <c r="G17" s="260"/>
      <c r="H17" s="260">
        <f>H78</f>
        <v>0</v>
      </c>
      <c r="I17" s="260">
        <f>H17+F17</f>
        <v>0</v>
      </c>
    </row>
    <row r="18" spans="1:9" s="255" customFormat="1" ht="21">
      <c r="A18" s="413"/>
      <c r="B18" s="253" t="str">
        <f>B81</f>
        <v>A4. รวมราคางานประตู</v>
      </c>
      <c r="C18" s="260"/>
      <c r="D18" s="412"/>
      <c r="E18" s="260"/>
      <c r="F18" s="260">
        <f>F81</f>
        <v>0</v>
      </c>
      <c r="G18" s="260"/>
      <c r="H18" s="260">
        <f>H81</f>
        <v>0</v>
      </c>
      <c r="I18" s="260">
        <f>H18+F18</f>
        <v>0</v>
      </c>
    </row>
    <row r="19" spans="1:9" ht="21">
      <c r="A19" s="259"/>
      <c r="B19" s="253" t="str">
        <f>B86</f>
        <v> A5. รวมราคางานทาสี</v>
      </c>
      <c r="C19" s="260"/>
      <c r="D19" s="412"/>
      <c r="E19" s="260"/>
      <c r="F19" s="260">
        <f>F86</f>
        <v>0</v>
      </c>
      <c r="G19" s="260"/>
      <c r="H19" s="260">
        <f>H86</f>
        <v>0</v>
      </c>
      <c r="I19" s="260">
        <f>H19+F19</f>
        <v>0</v>
      </c>
    </row>
    <row r="20" spans="1:9" ht="21">
      <c r="A20" s="259"/>
      <c r="B20" s="253" t="s">
        <v>52</v>
      </c>
      <c r="C20" s="260"/>
      <c r="D20" s="412"/>
      <c r="E20" s="260"/>
      <c r="F20" s="260">
        <f>SUM(F15:F19)</f>
        <v>0</v>
      </c>
      <c r="G20" s="260"/>
      <c r="H20" s="260">
        <f>SUM(H15:H19)</f>
        <v>0</v>
      </c>
      <c r="I20" s="260">
        <f>SUM(I15:I19)</f>
        <v>0</v>
      </c>
    </row>
    <row r="21" spans="1:9" ht="21.75">
      <c r="A21" s="424"/>
      <c r="B21" s="425" t="s">
        <v>478</v>
      </c>
      <c r="C21" s="425"/>
      <c r="D21" s="426"/>
      <c r="E21" s="425"/>
      <c r="F21" s="425">
        <f>F20+F13</f>
        <v>0</v>
      </c>
      <c r="G21" s="425"/>
      <c r="H21" s="425">
        <f>H20+H13</f>
        <v>0</v>
      </c>
      <c r="I21" s="425">
        <f>I20+I13</f>
        <v>0</v>
      </c>
    </row>
    <row r="22" spans="1:9" ht="21.75">
      <c r="A22" s="414" t="s">
        <v>477</v>
      </c>
      <c r="B22" s="407" t="s">
        <v>33</v>
      </c>
      <c r="C22" s="407"/>
      <c r="D22" s="408"/>
      <c r="E22" s="409"/>
      <c r="F22" s="409"/>
      <c r="G22" s="409"/>
      <c r="H22" s="409"/>
      <c r="I22" s="409"/>
    </row>
    <row r="23" spans="1:9" ht="18.75">
      <c r="A23" s="415" t="s">
        <v>47</v>
      </c>
      <c r="B23" s="416" t="s">
        <v>33</v>
      </c>
      <c r="C23" s="417"/>
      <c r="D23" s="418"/>
      <c r="E23" s="409"/>
      <c r="F23" s="416"/>
      <c r="G23" s="409"/>
      <c r="H23" s="416"/>
      <c r="I23" s="416"/>
    </row>
    <row r="24" spans="1:9" ht="18.75">
      <c r="A24" s="415"/>
      <c r="B24" s="416" t="s">
        <v>479</v>
      </c>
      <c r="C24" s="417"/>
      <c r="D24" s="418" t="s">
        <v>28</v>
      </c>
      <c r="E24" s="409"/>
      <c r="F24" s="416">
        <f>E24*C24</f>
        <v>0</v>
      </c>
      <c r="G24" s="409"/>
      <c r="H24" s="416">
        <f>G24*C24</f>
        <v>0</v>
      </c>
      <c r="I24" s="416">
        <f>H24+F24</f>
        <v>0</v>
      </c>
    </row>
    <row r="25" spans="1:9" ht="18.75">
      <c r="A25" s="415"/>
      <c r="B25" s="416" t="s">
        <v>480</v>
      </c>
      <c r="C25" s="417"/>
      <c r="D25" s="418" t="s">
        <v>28</v>
      </c>
      <c r="E25" s="409"/>
      <c r="F25" s="416">
        <f>E25*C25</f>
        <v>0</v>
      </c>
      <c r="G25" s="409"/>
      <c r="H25" s="416">
        <f>G25*C25</f>
        <v>0</v>
      </c>
      <c r="I25" s="416">
        <f>H25+F25</f>
        <v>0</v>
      </c>
    </row>
    <row r="26" spans="1:9" ht="18.75">
      <c r="A26" s="415"/>
      <c r="B26" s="416" t="s">
        <v>481</v>
      </c>
      <c r="C26" s="417"/>
      <c r="D26" s="418" t="s">
        <v>28</v>
      </c>
      <c r="E26" s="409"/>
      <c r="F26" s="416">
        <f>E26*C26</f>
        <v>0</v>
      </c>
      <c r="G26" s="409"/>
      <c r="H26" s="416">
        <f>G26*C26</f>
        <v>0</v>
      </c>
      <c r="I26" s="416">
        <f>H26+F26</f>
        <v>0</v>
      </c>
    </row>
    <row r="27" spans="1:9" s="252" customFormat="1" ht="21.75">
      <c r="A27" s="257"/>
      <c r="B27" s="253" t="s">
        <v>482</v>
      </c>
      <c r="C27" s="253"/>
      <c r="D27" s="419"/>
      <c r="E27" s="253"/>
      <c r="F27" s="253">
        <f>SUM(F24:F26)</f>
        <v>0</v>
      </c>
      <c r="G27" s="253"/>
      <c r="H27" s="253">
        <f>SUM(H24:H26)</f>
        <v>0</v>
      </c>
      <c r="I27" s="253">
        <f>SUM(I24:I26)</f>
        <v>0</v>
      </c>
    </row>
    <row r="28" spans="1:9" ht="18.75">
      <c r="A28" s="420" t="s">
        <v>48</v>
      </c>
      <c r="B28" s="409" t="s">
        <v>483</v>
      </c>
      <c r="C28" s="409"/>
      <c r="D28" s="418"/>
      <c r="E28" s="409"/>
      <c r="F28" s="409"/>
      <c r="G28" s="409"/>
      <c r="H28" s="409"/>
      <c r="I28" s="409"/>
    </row>
    <row r="29" spans="1:9" ht="18.75">
      <c r="A29" s="418"/>
      <c r="B29" s="416" t="s">
        <v>582</v>
      </c>
      <c r="C29" s="417"/>
      <c r="D29" s="418" t="s">
        <v>21</v>
      </c>
      <c r="E29" s="409"/>
      <c r="F29" s="416">
        <f>E29*C29</f>
        <v>0</v>
      </c>
      <c r="G29" s="409"/>
      <c r="H29" s="416">
        <f>G29*C29</f>
        <v>0</v>
      </c>
      <c r="I29" s="416">
        <f>H29+F29</f>
        <v>0</v>
      </c>
    </row>
    <row r="30" spans="1:9" ht="18.75">
      <c r="A30" s="418"/>
      <c r="B30" s="416" t="s">
        <v>31</v>
      </c>
      <c r="C30" s="417"/>
      <c r="D30" s="418" t="s">
        <v>21</v>
      </c>
      <c r="E30" s="409"/>
      <c r="F30" s="416">
        <f>E30*C30</f>
        <v>0</v>
      </c>
      <c r="G30" s="409"/>
      <c r="H30" s="416">
        <f>G30*C30</f>
        <v>0</v>
      </c>
      <c r="I30" s="416">
        <f>H30+F30</f>
        <v>0</v>
      </c>
    </row>
    <row r="31" spans="1:34" s="256" customFormat="1" ht="21.75">
      <c r="A31" s="254"/>
      <c r="B31" s="253" t="s">
        <v>485</v>
      </c>
      <c r="C31" s="253"/>
      <c r="D31" s="419"/>
      <c r="E31" s="253"/>
      <c r="F31" s="253">
        <f>SUM(F29:F30)</f>
        <v>0</v>
      </c>
      <c r="G31" s="253"/>
      <c r="H31" s="253">
        <f>SUM(H29:H30)</f>
        <v>0</v>
      </c>
      <c r="I31" s="253">
        <f>SUM(I29:I30)</f>
        <v>0</v>
      </c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</row>
    <row r="32" spans="1:9" s="255" customFormat="1" ht="18.75">
      <c r="A32" s="413" t="s">
        <v>49</v>
      </c>
      <c r="B32" s="260" t="s">
        <v>69</v>
      </c>
      <c r="C32" s="260"/>
      <c r="D32" s="412"/>
      <c r="E32" s="260"/>
      <c r="F32" s="258"/>
      <c r="G32" s="260"/>
      <c r="H32" s="258"/>
      <c r="I32" s="258"/>
    </row>
    <row r="33" spans="1:9" ht="18.75">
      <c r="A33" s="421"/>
      <c r="B33" s="416" t="s">
        <v>486</v>
      </c>
      <c r="C33" s="417"/>
      <c r="D33" s="418" t="s">
        <v>487</v>
      </c>
      <c r="E33" s="409"/>
      <c r="F33" s="416">
        <f>E33*C33</f>
        <v>0</v>
      </c>
      <c r="G33" s="409"/>
      <c r="H33" s="416">
        <f>G33*C33</f>
        <v>0</v>
      </c>
      <c r="I33" s="416">
        <f>H33+F33</f>
        <v>0</v>
      </c>
    </row>
    <row r="34" spans="1:9" ht="16.5" customHeight="1">
      <c r="A34" s="421"/>
      <c r="B34" s="416" t="s">
        <v>488</v>
      </c>
      <c r="C34" s="417"/>
      <c r="D34" s="418" t="s">
        <v>487</v>
      </c>
      <c r="E34" s="409"/>
      <c r="F34" s="416">
        <f>E34*C34</f>
        <v>0</v>
      </c>
      <c r="G34" s="409"/>
      <c r="H34" s="416">
        <f>G34*C34</f>
        <v>0</v>
      </c>
      <c r="I34" s="416">
        <f>H34+F34</f>
        <v>0</v>
      </c>
    </row>
    <row r="35" spans="1:35" s="256" customFormat="1" ht="16.5" customHeight="1">
      <c r="A35" s="254"/>
      <c r="B35" s="253" t="s">
        <v>489</v>
      </c>
      <c r="C35" s="253"/>
      <c r="D35" s="419"/>
      <c r="E35" s="253"/>
      <c r="F35" s="253">
        <f>SUM(F33:F34)</f>
        <v>0</v>
      </c>
      <c r="G35" s="253"/>
      <c r="H35" s="253">
        <f>SUM(H33:H34)</f>
        <v>0</v>
      </c>
      <c r="I35" s="253">
        <f>SUM(I33:I34)</f>
        <v>0</v>
      </c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</row>
    <row r="36" spans="1:9" ht="16.5" customHeight="1">
      <c r="A36" s="420" t="s">
        <v>50</v>
      </c>
      <c r="B36" s="409" t="s">
        <v>34</v>
      </c>
      <c r="C36" s="409"/>
      <c r="D36" s="418"/>
      <c r="E36" s="409"/>
      <c r="F36" s="409"/>
      <c r="G36" s="409"/>
      <c r="H36" s="409"/>
      <c r="I36" s="409"/>
    </row>
    <row r="37" spans="1:9" ht="16.5" customHeight="1">
      <c r="A37" s="422"/>
      <c r="B37" s="416" t="s">
        <v>32</v>
      </c>
      <c r="C37" s="417"/>
      <c r="D37" s="418" t="s">
        <v>57</v>
      </c>
      <c r="E37" s="409"/>
      <c r="F37" s="416">
        <f>E37*C37</f>
        <v>0</v>
      </c>
      <c r="G37" s="409"/>
      <c r="H37" s="416">
        <f>G37*C37</f>
        <v>0</v>
      </c>
      <c r="I37" s="416">
        <f>H37+F37</f>
        <v>0</v>
      </c>
    </row>
    <row r="38" spans="1:9" ht="16.5" customHeight="1">
      <c r="A38" s="422"/>
      <c r="B38" s="416" t="s">
        <v>490</v>
      </c>
      <c r="C38" s="417"/>
      <c r="D38" s="418" t="s">
        <v>22</v>
      </c>
      <c r="E38" s="409"/>
      <c r="F38" s="416">
        <f>E38*C38</f>
        <v>0</v>
      </c>
      <c r="G38" s="409"/>
      <c r="H38" s="416">
        <f>G38*C38</f>
        <v>0</v>
      </c>
      <c r="I38" s="416">
        <f>H38+F38</f>
        <v>0</v>
      </c>
    </row>
    <row r="39" spans="1:28" s="256" customFormat="1" ht="16.5" customHeight="1">
      <c r="A39" s="254"/>
      <c r="B39" s="253" t="s">
        <v>491</v>
      </c>
      <c r="C39" s="253"/>
      <c r="D39" s="419"/>
      <c r="E39" s="253"/>
      <c r="F39" s="253">
        <f>SUM(F37:F38)</f>
        <v>0</v>
      </c>
      <c r="G39" s="253"/>
      <c r="H39" s="253">
        <f>SUM(H37:H38)</f>
        <v>0</v>
      </c>
      <c r="I39" s="253">
        <f>SUM(I37:I38)</f>
        <v>0</v>
      </c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</row>
    <row r="40" spans="1:9" s="255" customFormat="1" ht="16.5" customHeight="1">
      <c r="A40" s="413" t="s">
        <v>492</v>
      </c>
      <c r="B40" s="260" t="s">
        <v>35</v>
      </c>
      <c r="C40" s="260"/>
      <c r="D40" s="412"/>
      <c r="E40" s="260"/>
      <c r="F40" s="260"/>
      <c r="G40" s="260"/>
      <c r="H40" s="260"/>
      <c r="I40" s="260"/>
    </row>
    <row r="41" spans="1:9" s="255" customFormat="1" ht="18.75">
      <c r="A41" s="412"/>
      <c r="B41" s="416" t="s">
        <v>493</v>
      </c>
      <c r="C41" s="423"/>
      <c r="D41" s="418" t="s">
        <v>22</v>
      </c>
      <c r="E41" s="409"/>
      <c r="F41" s="416">
        <f aca="true" t="shared" si="1" ref="F41:F48">E41*C41</f>
        <v>0</v>
      </c>
      <c r="G41" s="409"/>
      <c r="H41" s="416">
        <f aca="true" t="shared" si="2" ref="H41:H48">G41*C41</f>
        <v>0</v>
      </c>
      <c r="I41" s="416">
        <f aca="true" t="shared" si="3" ref="I41:I48">H41+F41</f>
        <v>0</v>
      </c>
    </row>
    <row r="42" spans="1:9" s="255" customFormat="1" ht="18.75">
      <c r="A42" s="412"/>
      <c r="B42" s="416" t="s">
        <v>494</v>
      </c>
      <c r="C42" s="423"/>
      <c r="D42" s="418" t="s">
        <v>22</v>
      </c>
      <c r="E42" s="409"/>
      <c r="F42" s="416">
        <f t="shared" si="1"/>
        <v>0</v>
      </c>
      <c r="G42" s="409"/>
      <c r="H42" s="416">
        <f t="shared" si="2"/>
        <v>0</v>
      </c>
      <c r="I42" s="416">
        <f t="shared" si="3"/>
        <v>0</v>
      </c>
    </row>
    <row r="43" spans="1:9" s="255" customFormat="1" ht="16.5" customHeight="1">
      <c r="A43" s="412"/>
      <c r="B43" s="416" t="s">
        <v>495</v>
      </c>
      <c r="C43" s="423"/>
      <c r="D43" s="418" t="s">
        <v>22</v>
      </c>
      <c r="E43" s="409"/>
      <c r="F43" s="416">
        <f t="shared" si="1"/>
        <v>0</v>
      </c>
      <c r="G43" s="409"/>
      <c r="H43" s="416">
        <f t="shared" si="2"/>
        <v>0</v>
      </c>
      <c r="I43" s="416">
        <f t="shared" si="3"/>
        <v>0</v>
      </c>
    </row>
    <row r="44" spans="1:9" s="255" customFormat="1" ht="16.5" customHeight="1">
      <c r="A44" s="412"/>
      <c r="B44" s="416" t="s">
        <v>496</v>
      </c>
      <c r="C44" s="423"/>
      <c r="D44" s="418" t="s">
        <v>22</v>
      </c>
      <c r="E44" s="409"/>
      <c r="F44" s="416">
        <f t="shared" si="1"/>
        <v>0</v>
      </c>
      <c r="G44" s="409"/>
      <c r="H44" s="416">
        <f t="shared" si="2"/>
        <v>0</v>
      </c>
      <c r="I44" s="416">
        <f t="shared" si="3"/>
        <v>0</v>
      </c>
    </row>
    <row r="45" spans="1:9" s="255" customFormat="1" ht="16.5" customHeight="1">
      <c r="A45" s="412"/>
      <c r="B45" s="416" t="s">
        <v>497</v>
      </c>
      <c r="C45" s="423"/>
      <c r="D45" s="418" t="s">
        <v>22</v>
      </c>
      <c r="E45" s="409"/>
      <c r="F45" s="416">
        <f t="shared" si="1"/>
        <v>0</v>
      </c>
      <c r="G45" s="409"/>
      <c r="H45" s="416">
        <f t="shared" si="2"/>
        <v>0</v>
      </c>
      <c r="I45" s="416">
        <f t="shared" si="3"/>
        <v>0</v>
      </c>
    </row>
    <row r="46" spans="1:9" s="255" customFormat="1" ht="16.5" customHeight="1">
      <c r="A46" s="412"/>
      <c r="B46" s="416" t="s">
        <v>498</v>
      </c>
      <c r="C46" s="423"/>
      <c r="D46" s="418" t="s">
        <v>22</v>
      </c>
      <c r="E46" s="409"/>
      <c r="F46" s="416">
        <f t="shared" si="1"/>
        <v>0</v>
      </c>
      <c r="G46" s="409"/>
      <c r="H46" s="416">
        <f t="shared" si="2"/>
        <v>0</v>
      </c>
      <c r="I46" s="416">
        <f t="shared" si="3"/>
        <v>0</v>
      </c>
    </row>
    <row r="47" spans="1:9" s="255" customFormat="1" ht="16.5" customHeight="1">
      <c r="A47" s="412"/>
      <c r="B47" s="416" t="s">
        <v>499</v>
      </c>
      <c r="C47" s="423"/>
      <c r="D47" s="418" t="s">
        <v>22</v>
      </c>
      <c r="E47" s="409"/>
      <c r="F47" s="416">
        <f t="shared" si="1"/>
        <v>0</v>
      </c>
      <c r="G47" s="409"/>
      <c r="H47" s="416">
        <f t="shared" si="2"/>
        <v>0</v>
      </c>
      <c r="I47" s="416">
        <f t="shared" si="3"/>
        <v>0</v>
      </c>
    </row>
    <row r="48" spans="1:9" s="255" customFormat="1" ht="16.5" customHeight="1">
      <c r="A48" s="412"/>
      <c r="B48" s="416" t="s">
        <v>500</v>
      </c>
      <c r="C48" s="423"/>
      <c r="D48" s="418" t="s">
        <v>22</v>
      </c>
      <c r="E48" s="409"/>
      <c r="F48" s="416">
        <f t="shared" si="1"/>
        <v>0</v>
      </c>
      <c r="G48" s="409"/>
      <c r="H48" s="416">
        <f t="shared" si="2"/>
        <v>0</v>
      </c>
      <c r="I48" s="416">
        <f t="shared" si="3"/>
        <v>0</v>
      </c>
    </row>
    <row r="49" spans="1:9" s="252" customFormat="1" ht="21.75">
      <c r="A49" s="254"/>
      <c r="B49" s="253" t="s">
        <v>501</v>
      </c>
      <c r="C49" s="253"/>
      <c r="D49" s="419"/>
      <c r="E49" s="253"/>
      <c r="F49" s="253">
        <f>SUM(F41:F48)</f>
        <v>0</v>
      </c>
      <c r="G49" s="253"/>
      <c r="H49" s="253">
        <f>SUM(H41:H48)</f>
        <v>0</v>
      </c>
      <c r="I49" s="253">
        <f>SUM(I41:I48)</f>
        <v>0</v>
      </c>
    </row>
    <row r="50" spans="1:9" s="255" customFormat="1" ht="21">
      <c r="A50" s="413" t="s">
        <v>51</v>
      </c>
      <c r="B50" s="253" t="s">
        <v>502</v>
      </c>
      <c r="C50" s="260"/>
      <c r="D50" s="412"/>
      <c r="E50" s="260"/>
      <c r="F50" s="260"/>
      <c r="G50" s="260"/>
      <c r="H50" s="260"/>
      <c r="I50" s="260"/>
    </row>
    <row r="51" spans="1:9" s="255" customFormat="1" ht="20.25" customHeight="1">
      <c r="A51" s="412"/>
      <c r="B51" s="258" t="s">
        <v>583</v>
      </c>
      <c r="C51" s="423"/>
      <c r="D51" s="418" t="s">
        <v>22</v>
      </c>
      <c r="E51" s="409"/>
      <c r="F51" s="416">
        <f>E51*C51</f>
        <v>0</v>
      </c>
      <c r="G51" s="409"/>
      <c r="H51" s="416">
        <f>G51*C51</f>
        <v>0</v>
      </c>
      <c r="I51" s="416">
        <f>H51+F51</f>
        <v>0</v>
      </c>
    </row>
    <row r="52" spans="1:9" s="255" customFormat="1" ht="20.25" customHeight="1">
      <c r="A52" s="412"/>
      <c r="B52" s="258" t="s">
        <v>584</v>
      </c>
      <c r="C52" s="423"/>
      <c r="D52" s="418" t="s">
        <v>22</v>
      </c>
      <c r="E52" s="409"/>
      <c r="F52" s="416">
        <f>E52*C52</f>
        <v>0</v>
      </c>
      <c r="G52" s="409"/>
      <c r="H52" s="416">
        <f>G52*C52</f>
        <v>0</v>
      </c>
      <c r="I52" s="416">
        <f>H52+F52</f>
        <v>0</v>
      </c>
    </row>
    <row r="53" spans="1:9" s="255" customFormat="1" ht="20.25" customHeight="1">
      <c r="A53" s="412"/>
      <c r="B53" s="258" t="s">
        <v>585</v>
      </c>
      <c r="C53" s="423"/>
      <c r="D53" s="418" t="s">
        <v>22</v>
      </c>
      <c r="E53" s="409"/>
      <c r="F53" s="416">
        <f>E53*C53</f>
        <v>0</v>
      </c>
      <c r="G53" s="409"/>
      <c r="H53" s="416">
        <f>G53*C53</f>
        <v>0</v>
      </c>
      <c r="I53" s="416">
        <f>H53+F53</f>
        <v>0</v>
      </c>
    </row>
    <row r="54" spans="1:9" s="255" customFormat="1" ht="20.25" customHeight="1">
      <c r="A54" s="412"/>
      <c r="B54" s="258" t="s">
        <v>586</v>
      </c>
      <c r="C54" s="423"/>
      <c r="D54" s="418" t="s">
        <v>22</v>
      </c>
      <c r="E54" s="409"/>
      <c r="F54" s="416">
        <f>E54*C54</f>
        <v>0</v>
      </c>
      <c r="G54" s="409"/>
      <c r="H54" s="416">
        <f>G54*C54</f>
        <v>0</v>
      </c>
      <c r="I54" s="416">
        <f>H54+F54</f>
        <v>0</v>
      </c>
    </row>
    <row r="55" spans="1:9" s="255" customFormat="1" ht="20.25" customHeight="1">
      <c r="A55" s="412"/>
      <c r="B55" s="258" t="s">
        <v>505</v>
      </c>
      <c r="C55" s="423"/>
      <c r="D55" s="418" t="s">
        <v>506</v>
      </c>
      <c r="E55" s="409"/>
      <c r="F55" s="416">
        <f>E55*C55</f>
        <v>0</v>
      </c>
      <c r="G55" s="409"/>
      <c r="H55" s="416">
        <f>G55*C55</f>
        <v>0</v>
      </c>
      <c r="I55" s="416">
        <f>H55+F55</f>
        <v>0</v>
      </c>
    </row>
    <row r="56" spans="1:9" s="255" customFormat="1" ht="20.25" customHeight="1">
      <c r="A56" s="412"/>
      <c r="B56" s="258"/>
      <c r="C56" s="423"/>
      <c r="D56" s="418"/>
      <c r="E56" s="409"/>
      <c r="F56" s="416"/>
      <c r="G56" s="409"/>
      <c r="H56" s="416"/>
      <c r="I56" s="416"/>
    </row>
    <row r="57" spans="1:9" s="252" customFormat="1" ht="21.75" customHeight="1">
      <c r="A57" s="254"/>
      <c r="B57" s="253" t="s">
        <v>507</v>
      </c>
      <c r="C57" s="253"/>
      <c r="D57" s="419"/>
      <c r="E57" s="253"/>
      <c r="F57" s="253">
        <f>SUM(F51:F55)</f>
        <v>0</v>
      </c>
      <c r="G57" s="253"/>
      <c r="H57" s="253">
        <f>SUM(H51:H55)</f>
        <v>0</v>
      </c>
      <c r="I57" s="253">
        <f>SUM(I51:I54)</f>
        <v>0</v>
      </c>
    </row>
    <row r="58" spans="1:9" s="255" customFormat="1" ht="21">
      <c r="A58" s="413" t="s">
        <v>58</v>
      </c>
      <c r="B58" s="253" t="s">
        <v>508</v>
      </c>
      <c r="C58" s="260"/>
      <c r="D58" s="412"/>
      <c r="E58" s="260"/>
      <c r="F58" s="260"/>
      <c r="G58" s="260"/>
      <c r="H58" s="260"/>
      <c r="I58" s="260"/>
    </row>
    <row r="59" spans="1:9" s="255" customFormat="1" ht="20.25" customHeight="1">
      <c r="A59" s="412"/>
      <c r="B59" s="258" t="s">
        <v>587</v>
      </c>
      <c r="C59" s="423"/>
      <c r="D59" s="418" t="s">
        <v>57</v>
      </c>
      <c r="E59" s="409"/>
      <c r="F59" s="416">
        <f>E59*C59</f>
        <v>0</v>
      </c>
      <c r="G59" s="409"/>
      <c r="H59" s="416">
        <f>G59*C59</f>
        <v>0</v>
      </c>
      <c r="I59" s="416">
        <f>H59+F59</f>
        <v>0</v>
      </c>
    </row>
    <row r="60" spans="1:9" s="255" customFormat="1" ht="20.25" customHeight="1">
      <c r="A60" s="412"/>
      <c r="B60" s="258" t="s">
        <v>588</v>
      </c>
      <c r="C60" s="423"/>
      <c r="D60" s="418" t="s">
        <v>57</v>
      </c>
      <c r="E60" s="409"/>
      <c r="F60" s="416">
        <f>E60*C60</f>
        <v>0</v>
      </c>
      <c r="G60" s="409"/>
      <c r="H60" s="416">
        <f>G60*C60</f>
        <v>0</v>
      </c>
      <c r="I60" s="416">
        <f>H60+F60</f>
        <v>0</v>
      </c>
    </row>
    <row r="61" spans="1:9" s="255" customFormat="1" ht="20.25" customHeight="1">
      <c r="A61" s="412"/>
      <c r="B61" s="258" t="s">
        <v>589</v>
      </c>
      <c r="C61" s="423"/>
      <c r="D61" s="418" t="s">
        <v>23</v>
      </c>
      <c r="E61" s="409"/>
      <c r="F61" s="416">
        <f>E61*C61</f>
        <v>0</v>
      </c>
      <c r="G61" s="409"/>
      <c r="H61" s="416">
        <f>G61*C61</f>
        <v>0</v>
      </c>
      <c r="I61" s="416">
        <f>H61+F61</f>
        <v>0</v>
      </c>
    </row>
    <row r="62" spans="1:9" s="255" customFormat="1" ht="20.25" customHeight="1">
      <c r="A62" s="412"/>
      <c r="B62" s="258" t="s">
        <v>590</v>
      </c>
      <c r="C62" s="423"/>
      <c r="D62" s="418" t="s">
        <v>23</v>
      </c>
      <c r="E62" s="409"/>
      <c r="F62" s="416">
        <f>E62*C62</f>
        <v>0</v>
      </c>
      <c r="G62" s="409"/>
      <c r="H62" s="416">
        <f>G62*C62</f>
        <v>0</v>
      </c>
      <c r="I62" s="416">
        <f>H62+F62</f>
        <v>0</v>
      </c>
    </row>
    <row r="63" spans="1:9" s="255" customFormat="1" ht="18.75">
      <c r="A63" s="412"/>
      <c r="B63" s="258"/>
      <c r="C63" s="260"/>
      <c r="D63" s="412"/>
      <c r="E63" s="260"/>
      <c r="F63" s="258"/>
      <c r="G63" s="260"/>
      <c r="H63" s="258"/>
      <c r="I63" s="258"/>
    </row>
    <row r="64" spans="1:9" s="252" customFormat="1" ht="21.75" customHeight="1">
      <c r="A64" s="254"/>
      <c r="B64" s="253" t="s">
        <v>511</v>
      </c>
      <c r="C64" s="253"/>
      <c r="D64" s="419"/>
      <c r="E64" s="253"/>
      <c r="F64" s="253">
        <f>SUM(F59:F63)</f>
        <v>0</v>
      </c>
      <c r="G64" s="253"/>
      <c r="H64" s="253">
        <f>SUM(H59:H63)</f>
        <v>0</v>
      </c>
      <c r="I64" s="253">
        <f>SUM(I59:I62)</f>
        <v>0</v>
      </c>
    </row>
    <row r="65" spans="1:9" s="255" customFormat="1" ht="21">
      <c r="A65" s="406" t="s">
        <v>42</v>
      </c>
      <c r="B65" s="253" t="s">
        <v>36</v>
      </c>
      <c r="C65" s="260"/>
      <c r="D65" s="412"/>
      <c r="E65" s="260"/>
      <c r="F65" s="258"/>
      <c r="G65" s="260"/>
      <c r="H65" s="258"/>
      <c r="I65" s="260"/>
    </row>
    <row r="66" spans="1:9" ht="21">
      <c r="A66" s="420" t="s">
        <v>43</v>
      </c>
      <c r="B66" s="407" t="s">
        <v>30</v>
      </c>
      <c r="C66" s="417"/>
      <c r="D66" s="418"/>
      <c r="E66" s="409"/>
      <c r="F66" s="416"/>
      <c r="G66" s="409"/>
      <c r="H66" s="416"/>
      <c r="I66" s="409"/>
    </row>
    <row r="67" spans="1:9" ht="18.75">
      <c r="A67" s="422"/>
      <c r="B67" s="416" t="s">
        <v>576</v>
      </c>
      <c r="C67" s="417"/>
      <c r="D67" s="418" t="s">
        <v>57</v>
      </c>
      <c r="E67" s="409"/>
      <c r="F67" s="416">
        <f>E67*C67</f>
        <v>0</v>
      </c>
      <c r="G67" s="409"/>
      <c r="H67" s="416">
        <f>G67*C67</f>
        <v>0</v>
      </c>
      <c r="I67" s="409">
        <f>H67+F67</f>
        <v>0</v>
      </c>
    </row>
    <row r="68" spans="1:9" ht="18.75">
      <c r="A68" s="422"/>
      <c r="B68" s="416" t="s">
        <v>513</v>
      </c>
      <c r="C68" s="417"/>
      <c r="D68" s="418" t="s">
        <v>23</v>
      </c>
      <c r="E68" s="409"/>
      <c r="F68" s="416">
        <f>E68*C68</f>
        <v>0</v>
      </c>
      <c r="G68" s="409"/>
      <c r="H68" s="416">
        <f>G68*C68</f>
        <v>0</v>
      </c>
      <c r="I68" s="409">
        <f>H68+F68</f>
        <v>0</v>
      </c>
    </row>
    <row r="69" spans="1:9" ht="18.75">
      <c r="A69" s="422"/>
      <c r="B69" s="416" t="s">
        <v>514</v>
      </c>
      <c r="C69" s="417"/>
      <c r="D69" s="418" t="s">
        <v>57</v>
      </c>
      <c r="E69" s="409"/>
      <c r="F69" s="416">
        <f>E69*C69</f>
        <v>0</v>
      </c>
      <c r="G69" s="409"/>
      <c r="H69" s="416">
        <f>G69*C69</f>
        <v>0</v>
      </c>
      <c r="I69" s="409">
        <f>H69+F69</f>
        <v>0</v>
      </c>
    </row>
    <row r="70" spans="1:9" ht="18.75">
      <c r="A70" s="422"/>
      <c r="B70" s="416" t="s">
        <v>577</v>
      </c>
      <c r="C70" s="417"/>
      <c r="D70" s="418" t="s">
        <v>57</v>
      </c>
      <c r="E70" s="409"/>
      <c r="F70" s="416">
        <f>E70*C70</f>
        <v>0</v>
      </c>
      <c r="G70" s="409"/>
      <c r="H70" s="416">
        <f>G70*C70</f>
        <v>0</v>
      </c>
      <c r="I70" s="409">
        <f>H70+F70</f>
        <v>0</v>
      </c>
    </row>
    <row r="71" spans="1:9" s="252" customFormat="1" ht="21.75">
      <c r="A71" s="254"/>
      <c r="B71" s="253" t="s">
        <v>516</v>
      </c>
      <c r="C71" s="253"/>
      <c r="D71" s="419"/>
      <c r="E71" s="253"/>
      <c r="F71" s="253">
        <f>SUM(F67:F70)</f>
        <v>0</v>
      </c>
      <c r="G71" s="253"/>
      <c r="H71" s="253">
        <f>SUM(H67:H70)</f>
        <v>0</v>
      </c>
      <c r="I71" s="253">
        <f>SUM(I67:I70)</f>
        <v>0</v>
      </c>
    </row>
    <row r="72" spans="1:9" ht="21">
      <c r="A72" s="420" t="s">
        <v>44</v>
      </c>
      <c r="B72" s="407" t="s">
        <v>188</v>
      </c>
      <c r="C72" s="409"/>
      <c r="D72" s="418"/>
      <c r="E72" s="409"/>
      <c r="F72" s="409"/>
      <c r="G72" s="409"/>
      <c r="H72" s="409"/>
      <c r="I72" s="409"/>
    </row>
    <row r="73" spans="1:9" ht="18.75">
      <c r="A73" s="422"/>
      <c r="B73" s="416" t="s">
        <v>517</v>
      </c>
      <c r="C73" s="417"/>
      <c r="D73" s="418" t="s">
        <v>57</v>
      </c>
      <c r="E73" s="409"/>
      <c r="F73" s="416">
        <f>E73*C73</f>
        <v>0</v>
      </c>
      <c r="G73" s="409"/>
      <c r="H73" s="416">
        <f>G73*C73</f>
        <v>0</v>
      </c>
      <c r="I73" s="409">
        <f>H73+F73</f>
        <v>0</v>
      </c>
    </row>
    <row r="74" spans="1:9" s="252" customFormat="1" ht="21.75">
      <c r="A74" s="254"/>
      <c r="B74" s="253" t="s">
        <v>518</v>
      </c>
      <c r="C74" s="253"/>
      <c r="D74" s="419"/>
      <c r="E74" s="253"/>
      <c r="F74" s="253">
        <f>SUM(F73:F73)</f>
        <v>0</v>
      </c>
      <c r="G74" s="253"/>
      <c r="H74" s="253">
        <f>SUM(H73:H73)</f>
        <v>0</v>
      </c>
      <c r="I74" s="253">
        <f>SUM(I73:I73)</f>
        <v>0</v>
      </c>
    </row>
    <row r="75" spans="1:9" ht="18.75">
      <c r="A75" s="420" t="s">
        <v>45</v>
      </c>
      <c r="B75" s="409" t="s">
        <v>519</v>
      </c>
      <c r="C75" s="409"/>
      <c r="D75" s="418"/>
      <c r="E75" s="409"/>
      <c r="F75" s="409"/>
      <c r="G75" s="409"/>
      <c r="H75" s="409"/>
      <c r="I75" s="409"/>
    </row>
    <row r="76" spans="1:9" ht="18.75">
      <c r="A76" s="422"/>
      <c r="B76" s="416" t="s">
        <v>591</v>
      </c>
      <c r="C76" s="417"/>
      <c r="D76" s="418" t="s">
        <v>57</v>
      </c>
      <c r="E76" s="409"/>
      <c r="F76" s="409">
        <f>E76*C76</f>
        <v>0</v>
      </c>
      <c r="G76" s="409"/>
      <c r="H76" s="409">
        <f>G76*C76</f>
        <v>0</v>
      </c>
      <c r="I76" s="409">
        <f>H76+F76</f>
        <v>0</v>
      </c>
    </row>
    <row r="77" spans="1:9" ht="18.75">
      <c r="A77" s="422"/>
      <c r="B77" s="416" t="s">
        <v>592</v>
      </c>
      <c r="C77" s="417"/>
      <c r="D77" s="418"/>
      <c r="E77" s="409"/>
      <c r="F77" s="409"/>
      <c r="G77" s="409"/>
      <c r="H77" s="409"/>
      <c r="I77" s="409"/>
    </row>
    <row r="78" spans="1:9" s="252" customFormat="1" ht="21.75">
      <c r="A78" s="254"/>
      <c r="B78" s="253" t="s">
        <v>521</v>
      </c>
      <c r="C78" s="253"/>
      <c r="D78" s="419"/>
      <c r="E78" s="253"/>
      <c r="F78" s="253">
        <f>SUM(F76:F77)</f>
        <v>0</v>
      </c>
      <c r="G78" s="253"/>
      <c r="H78" s="253">
        <f>SUM(H76:H77)</f>
        <v>0</v>
      </c>
      <c r="I78" s="253">
        <f>SUM(I76:I77)</f>
        <v>0</v>
      </c>
    </row>
    <row r="79" spans="1:9" ht="21">
      <c r="A79" s="422" t="s">
        <v>46</v>
      </c>
      <c r="B79" s="253" t="s">
        <v>536</v>
      </c>
      <c r="C79" s="409"/>
      <c r="D79" s="418"/>
      <c r="E79" s="409"/>
      <c r="F79" s="409"/>
      <c r="G79" s="409"/>
      <c r="H79" s="409"/>
      <c r="I79" s="409"/>
    </row>
    <row r="80" spans="1:9" ht="18.75">
      <c r="A80" s="422"/>
      <c r="B80" s="416" t="s">
        <v>593</v>
      </c>
      <c r="C80" s="417"/>
      <c r="D80" s="418" t="s">
        <v>24</v>
      </c>
      <c r="E80" s="409"/>
      <c r="F80" s="409">
        <f>E80*C80</f>
        <v>0</v>
      </c>
      <c r="G80" s="409"/>
      <c r="H80" s="409">
        <f>G80*C80</f>
        <v>0</v>
      </c>
      <c r="I80" s="409">
        <f>H80+F80</f>
        <v>0</v>
      </c>
    </row>
    <row r="81" spans="1:9" s="256" customFormat="1" ht="21.75">
      <c r="A81" s="254"/>
      <c r="B81" s="253" t="s">
        <v>537</v>
      </c>
      <c r="C81" s="253"/>
      <c r="D81" s="419"/>
      <c r="E81" s="253"/>
      <c r="F81" s="253">
        <f>SUM(F80:F80)</f>
        <v>0</v>
      </c>
      <c r="G81" s="253"/>
      <c r="H81" s="253">
        <f>SUM(H80:H80)</f>
        <v>0</v>
      </c>
      <c r="I81" s="253">
        <f>SUM(I80:I80)</f>
        <v>0</v>
      </c>
    </row>
    <row r="82" spans="1:9" s="255" customFormat="1" ht="21">
      <c r="A82" s="259" t="s">
        <v>37</v>
      </c>
      <c r="B82" s="407" t="s">
        <v>531</v>
      </c>
      <c r="C82" s="409"/>
      <c r="D82" s="418"/>
      <c r="E82" s="409"/>
      <c r="F82" s="409"/>
      <c r="G82" s="409"/>
      <c r="H82" s="409"/>
      <c r="I82" s="409"/>
    </row>
    <row r="83" spans="1:9" s="255" customFormat="1" ht="18.75">
      <c r="A83" s="259"/>
      <c r="B83" s="416" t="s">
        <v>532</v>
      </c>
      <c r="C83" s="417"/>
      <c r="D83" s="418" t="s">
        <v>57</v>
      </c>
      <c r="E83" s="409"/>
      <c r="F83" s="409">
        <f>E83*C83</f>
        <v>0</v>
      </c>
      <c r="G83" s="409"/>
      <c r="H83" s="409">
        <f>G83*C83</f>
        <v>0</v>
      </c>
      <c r="I83" s="409">
        <f>H83+F83</f>
        <v>0</v>
      </c>
    </row>
    <row r="84" spans="1:9" s="255" customFormat="1" ht="18.75">
      <c r="A84" s="259"/>
      <c r="B84" s="416" t="s">
        <v>533</v>
      </c>
      <c r="C84" s="417"/>
      <c r="D84" s="418" t="s">
        <v>57</v>
      </c>
      <c r="E84" s="409"/>
      <c r="F84" s="409">
        <f>E84*C84</f>
        <v>0</v>
      </c>
      <c r="G84" s="409"/>
      <c r="H84" s="409">
        <f>G84*C84</f>
        <v>0</v>
      </c>
      <c r="I84" s="409">
        <f>H84+F84</f>
        <v>0</v>
      </c>
    </row>
    <row r="85" spans="1:9" s="255" customFormat="1" ht="18.75">
      <c r="A85" s="259"/>
      <c r="B85" s="416" t="s">
        <v>534</v>
      </c>
      <c r="C85" s="417"/>
      <c r="D85" s="418" t="s">
        <v>57</v>
      </c>
      <c r="E85" s="409"/>
      <c r="F85" s="409">
        <f>E85*C85</f>
        <v>0</v>
      </c>
      <c r="G85" s="409"/>
      <c r="H85" s="409">
        <f>G85*C85</f>
        <v>0</v>
      </c>
      <c r="I85" s="409">
        <f>H85+F85</f>
        <v>0</v>
      </c>
    </row>
    <row r="86" spans="1:9" s="252" customFormat="1" ht="21.75">
      <c r="A86" s="254"/>
      <c r="B86" s="253" t="s">
        <v>535</v>
      </c>
      <c r="C86" s="253"/>
      <c r="D86" s="419"/>
      <c r="E86" s="253"/>
      <c r="F86" s="253">
        <f>SUM(F83:F85)</f>
        <v>0</v>
      </c>
      <c r="G86" s="253"/>
      <c r="H86" s="253">
        <f>SUM(H83:H85)</f>
        <v>0</v>
      </c>
      <c r="I86" s="253">
        <f>SUM(I83:I85)</f>
        <v>0</v>
      </c>
    </row>
    <row r="87" spans="1:9" ht="21.75">
      <c r="A87" s="428" t="s">
        <v>38</v>
      </c>
      <c r="B87" s="407" t="s">
        <v>594</v>
      </c>
      <c r="C87" s="429"/>
      <c r="D87" s="431"/>
      <c r="E87" s="427"/>
      <c r="F87" s="407"/>
      <c r="G87" s="427"/>
      <c r="H87" s="407"/>
      <c r="I87" s="430"/>
    </row>
    <row r="88" spans="1:9" ht="18.75">
      <c r="A88" s="422"/>
      <c r="B88" s="416" t="s">
        <v>538</v>
      </c>
      <c r="C88" s="417"/>
      <c r="D88" s="418" t="s">
        <v>24</v>
      </c>
      <c r="E88" s="409"/>
      <c r="F88" s="409">
        <f aca="true" t="shared" si="4" ref="F88:F99">E88*C88</f>
        <v>0</v>
      </c>
      <c r="G88" s="409"/>
      <c r="H88" s="409">
        <f aca="true" t="shared" si="5" ref="H88:H99">G88*C88</f>
        <v>0</v>
      </c>
      <c r="I88" s="409">
        <f aca="true" t="shared" si="6" ref="I88:I99">H88+F88</f>
        <v>0</v>
      </c>
    </row>
    <row r="89" spans="1:9" ht="18.75">
      <c r="A89" s="422"/>
      <c r="B89" s="416" t="s">
        <v>539</v>
      </c>
      <c r="C89" s="417"/>
      <c r="D89" s="418" t="s">
        <v>24</v>
      </c>
      <c r="E89" s="409"/>
      <c r="F89" s="409">
        <f t="shared" si="4"/>
        <v>0</v>
      </c>
      <c r="G89" s="409"/>
      <c r="H89" s="409">
        <f t="shared" si="5"/>
        <v>0</v>
      </c>
      <c r="I89" s="409">
        <f t="shared" si="6"/>
        <v>0</v>
      </c>
    </row>
    <row r="90" spans="1:9" ht="18.75">
      <c r="A90" s="422"/>
      <c r="B90" s="416" t="s">
        <v>540</v>
      </c>
      <c r="C90" s="417"/>
      <c r="D90" s="418" t="s">
        <v>24</v>
      </c>
      <c r="E90" s="409"/>
      <c r="F90" s="409">
        <f t="shared" si="4"/>
        <v>0</v>
      </c>
      <c r="G90" s="409"/>
      <c r="H90" s="409">
        <f t="shared" si="5"/>
        <v>0</v>
      </c>
      <c r="I90" s="409">
        <f t="shared" si="6"/>
        <v>0</v>
      </c>
    </row>
    <row r="91" spans="1:9" ht="18.75">
      <c r="A91" s="422"/>
      <c r="B91" s="416" t="s">
        <v>541</v>
      </c>
      <c r="C91" s="417"/>
      <c r="D91" s="418" t="s">
        <v>24</v>
      </c>
      <c r="E91" s="409"/>
      <c r="F91" s="409">
        <f t="shared" si="4"/>
        <v>0</v>
      </c>
      <c r="G91" s="409"/>
      <c r="H91" s="409">
        <f t="shared" si="5"/>
        <v>0</v>
      </c>
      <c r="I91" s="409">
        <f t="shared" si="6"/>
        <v>0</v>
      </c>
    </row>
    <row r="92" spans="1:9" ht="18.75">
      <c r="A92" s="422"/>
      <c r="B92" s="416" t="s">
        <v>542</v>
      </c>
      <c r="C92" s="417"/>
      <c r="D92" s="418" t="s">
        <v>24</v>
      </c>
      <c r="E92" s="409"/>
      <c r="F92" s="409">
        <f t="shared" si="4"/>
        <v>0</v>
      </c>
      <c r="G92" s="409"/>
      <c r="H92" s="409">
        <f t="shared" si="5"/>
        <v>0</v>
      </c>
      <c r="I92" s="409">
        <f t="shared" si="6"/>
        <v>0</v>
      </c>
    </row>
    <row r="93" spans="1:9" ht="18.75">
      <c r="A93" s="422"/>
      <c r="B93" s="416" t="s">
        <v>543</v>
      </c>
      <c r="C93" s="417"/>
      <c r="D93" s="418" t="s">
        <v>24</v>
      </c>
      <c r="E93" s="409"/>
      <c r="F93" s="409">
        <f t="shared" si="4"/>
        <v>0</v>
      </c>
      <c r="G93" s="409"/>
      <c r="H93" s="409">
        <f t="shared" si="5"/>
        <v>0</v>
      </c>
      <c r="I93" s="409">
        <f t="shared" si="6"/>
        <v>0</v>
      </c>
    </row>
    <row r="94" spans="1:9" ht="18.75">
      <c r="A94" s="422"/>
      <c r="B94" s="416" t="s">
        <v>544</v>
      </c>
      <c r="C94" s="417"/>
      <c r="D94" s="418" t="s">
        <v>24</v>
      </c>
      <c r="E94" s="409"/>
      <c r="F94" s="409">
        <f t="shared" si="4"/>
        <v>0</v>
      </c>
      <c r="G94" s="409"/>
      <c r="H94" s="409">
        <f t="shared" si="5"/>
        <v>0</v>
      </c>
      <c r="I94" s="409">
        <f t="shared" si="6"/>
        <v>0</v>
      </c>
    </row>
    <row r="95" spans="1:9" ht="18.75">
      <c r="A95" s="422"/>
      <c r="B95" s="416" t="s">
        <v>545</v>
      </c>
      <c r="C95" s="417"/>
      <c r="D95" s="418" t="s">
        <v>24</v>
      </c>
      <c r="E95" s="409"/>
      <c r="F95" s="409">
        <f t="shared" si="4"/>
        <v>0</v>
      </c>
      <c r="G95" s="409"/>
      <c r="H95" s="409">
        <f t="shared" si="5"/>
        <v>0</v>
      </c>
      <c r="I95" s="409">
        <f t="shared" si="6"/>
        <v>0</v>
      </c>
    </row>
    <row r="96" spans="1:9" ht="18.75">
      <c r="A96" s="422"/>
      <c r="B96" s="416" t="s">
        <v>546</v>
      </c>
      <c r="C96" s="417"/>
      <c r="D96" s="418" t="s">
        <v>24</v>
      </c>
      <c r="E96" s="409"/>
      <c r="F96" s="409">
        <f t="shared" si="4"/>
        <v>0</v>
      </c>
      <c r="G96" s="409"/>
      <c r="H96" s="409">
        <f t="shared" si="5"/>
        <v>0</v>
      </c>
      <c r="I96" s="409">
        <f t="shared" si="6"/>
        <v>0</v>
      </c>
    </row>
    <row r="97" spans="1:9" ht="18.75">
      <c r="A97" s="422"/>
      <c r="B97" s="416" t="s">
        <v>547</v>
      </c>
      <c r="C97" s="417"/>
      <c r="D97" s="418" t="s">
        <v>24</v>
      </c>
      <c r="E97" s="409"/>
      <c r="F97" s="409">
        <f t="shared" si="4"/>
        <v>0</v>
      </c>
      <c r="G97" s="409"/>
      <c r="H97" s="409">
        <f t="shared" si="5"/>
        <v>0</v>
      </c>
      <c r="I97" s="409">
        <f t="shared" si="6"/>
        <v>0</v>
      </c>
    </row>
    <row r="98" spans="1:9" ht="18.75">
      <c r="A98" s="422"/>
      <c r="B98" s="416" t="s">
        <v>548</v>
      </c>
      <c r="C98" s="417"/>
      <c r="D98" s="418" t="s">
        <v>24</v>
      </c>
      <c r="E98" s="409"/>
      <c r="F98" s="409">
        <f t="shared" si="4"/>
        <v>0</v>
      </c>
      <c r="G98" s="409"/>
      <c r="H98" s="409">
        <f t="shared" si="5"/>
        <v>0</v>
      </c>
      <c r="I98" s="409">
        <f t="shared" si="6"/>
        <v>0</v>
      </c>
    </row>
    <row r="99" spans="1:9" ht="18.75">
      <c r="A99" s="422"/>
      <c r="B99" s="416" t="s">
        <v>549</v>
      </c>
      <c r="C99" s="417"/>
      <c r="D99" s="418" t="s">
        <v>24</v>
      </c>
      <c r="E99" s="409"/>
      <c r="F99" s="409">
        <f t="shared" si="4"/>
        <v>0</v>
      </c>
      <c r="G99" s="409"/>
      <c r="H99" s="409">
        <f t="shared" si="5"/>
        <v>0</v>
      </c>
      <c r="I99" s="409">
        <f t="shared" si="6"/>
        <v>0</v>
      </c>
    </row>
    <row r="100" spans="1:9" s="252" customFormat="1" ht="21.75">
      <c r="A100" s="254"/>
      <c r="B100" s="253" t="s">
        <v>595</v>
      </c>
      <c r="C100" s="253"/>
      <c r="D100" s="419"/>
      <c r="E100" s="253"/>
      <c r="F100" s="253">
        <f>SUM(F88:F99)</f>
        <v>0</v>
      </c>
      <c r="G100" s="253"/>
      <c r="H100" s="253">
        <f>SUM(H88:H99)</f>
        <v>0</v>
      </c>
      <c r="I100" s="253">
        <f>SUM(I88:I99)</f>
        <v>0</v>
      </c>
    </row>
    <row r="101" spans="1:9" s="255" customFormat="1" ht="21">
      <c r="A101" s="428" t="s">
        <v>39</v>
      </c>
      <c r="B101" s="253" t="s">
        <v>550</v>
      </c>
      <c r="C101" s="423"/>
      <c r="D101" s="412"/>
      <c r="E101" s="260"/>
      <c r="F101" s="260"/>
      <c r="G101" s="260"/>
      <c r="H101" s="260"/>
      <c r="I101" s="260"/>
    </row>
    <row r="102" spans="1:9" ht="18.75">
      <c r="A102" s="422"/>
      <c r="B102" s="416" t="s">
        <v>551</v>
      </c>
      <c r="C102" s="417"/>
      <c r="D102" s="418" t="s">
        <v>23</v>
      </c>
      <c r="E102" s="409"/>
      <c r="F102" s="409">
        <f>E102*C102</f>
        <v>0</v>
      </c>
      <c r="G102" s="409"/>
      <c r="H102" s="409">
        <f>G102*C102</f>
        <v>0</v>
      </c>
      <c r="I102" s="409">
        <f>H102+F102</f>
        <v>0</v>
      </c>
    </row>
    <row r="103" spans="1:9" ht="18.75">
      <c r="A103" s="422"/>
      <c r="B103" s="416" t="s">
        <v>552</v>
      </c>
      <c r="C103" s="417"/>
      <c r="D103" s="418" t="s">
        <v>24</v>
      </c>
      <c r="E103" s="409"/>
      <c r="F103" s="409">
        <f>E103*C103</f>
        <v>0</v>
      </c>
      <c r="G103" s="409"/>
      <c r="H103" s="409">
        <f>G103*C103</f>
        <v>0</v>
      </c>
      <c r="I103" s="409">
        <f>H103+F103</f>
        <v>0</v>
      </c>
    </row>
    <row r="104" spans="1:9" ht="18.75">
      <c r="A104" s="422"/>
      <c r="B104" s="416" t="s">
        <v>553</v>
      </c>
      <c r="C104" s="417"/>
      <c r="D104" s="418" t="s">
        <v>24</v>
      </c>
      <c r="E104" s="409"/>
      <c r="F104" s="409">
        <f>E104*C104</f>
        <v>0</v>
      </c>
      <c r="G104" s="409"/>
      <c r="H104" s="409">
        <f>G104*C104</f>
        <v>0</v>
      </c>
      <c r="I104" s="409">
        <f>H104+F104</f>
        <v>0</v>
      </c>
    </row>
    <row r="105" spans="1:9" ht="18.75">
      <c r="A105" s="422"/>
      <c r="B105" s="416" t="s">
        <v>554</v>
      </c>
      <c r="C105" s="417"/>
      <c r="D105" s="418" t="s">
        <v>24</v>
      </c>
      <c r="E105" s="409"/>
      <c r="F105" s="409">
        <f>E105*C105</f>
        <v>0</v>
      </c>
      <c r="G105" s="409"/>
      <c r="H105" s="409">
        <f>G105*C105</f>
        <v>0</v>
      </c>
      <c r="I105" s="409">
        <f>H105+F105</f>
        <v>0</v>
      </c>
    </row>
    <row r="106" spans="1:9" ht="18.75">
      <c r="A106" s="422"/>
      <c r="B106" s="416"/>
      <c r="C106" s="417"/>
      <c r="D106" s="418"/>
      <c r="E106" s="409"/>
      <c r="F106" s="409"/>
      <c r="G106" s="409"/>
      <c r="H106" s="409"/>
      <c r="I106" s="409"/>
    </row>
    <row r="107" spans="1:9" ht="18.75">
      <c r="A107" s="422"/>
      <c r="B107" s="416"/>
      <c r="C107" s="417"/>
      <c r="D107" s="418"/>
      <c r="E107" s="409"/>
      <c r="F107" s="409"/>
      <c r="G107" s="409"/>
      <c r="H107" s="409"/>
      <c r="I107" s="409"/>
    </row>
    <row r="108" spans="1:9" ht="18.75">
      <c r="A108" s="422"/>
      <c r="B108" s="416"/>
      <c r="C108" s="417"/>
      <c r="D108" s="418"/>
      <c r="E108" s="409"/>
      <c r="F108" s="409"/>
      <c r="G108" s="409"/>
      <c r="H108" s="409"/>
      <c r="I108" s="409"/>
    </row>
    <row r="109" spans="1:9" ht="18.75">
      <c r="A109" s="422"/>
      <c r="B109" s="416"/>
      <c r="C109" s="417"/>
      <c r="D109" s="418"/>
      <c r="E109" s="409"/>
      <c r="F109" s="409"/>
      <c r="G109" s="409"/>
      <c r="H109" s="409"/>
      <c r="I109" s="409"/>
    </row>
    <row r="110" spans="1:9" s="252" customFormat="1" ht="21.75">
      <c r="A110" s="254"/>
      <c r="B110" s="253" t="s">
        <v>596</v>
      </c>
      <c r="C110" s="253"/>
      <c r="D110" s="419"/>
      <c r="E110" s="253"/>
      <c r="F110" s="253">
        <f>SUM(F102:F109)</f>
        <v>0</v>
      </c>
      <c r="G110" s="253"/>
      <c r="H110" s="253">
        <f>SUM(H102:H109)</f>
        <v>0</v>
      </c>
      <c r="I110" s="253">
        <f>SUM(I102:I109)</f>
        <v>0</v>
      </c>
    </row>
    <row r="112" ht="18"/>
    <row r="113" ht="18"/>
    <row r="114" ht="18"/>
  </sheetData>
  <sheetProtection/>
  <mergeCells count="6">
    <mergeCell ref="A3:A4"/>
    <mergeCell ref="G3:H3"/>
    <mergeCell ref="E3:F3"/>
    <mergeCell ref="B3:B4"/>
    <mergeCell ref="C3:C4"/>
    <mergeCell ref="D3:D4"/>
  </mergeCells>
  <printOptions/>
  <pageMargins left="0.5" right="0.5" top="0.76" bottom="0.69" header="0.25" footer="0.25"/>
  <pageSetup horizontalDpi="300" verticalDpi="300" orientation="landscape" paperSize="9" r:id="rId3"/>
  <headerFooter alignWithMargins="0">
    <oddFooter>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2"/>
  <sheetViews>
    <sheetView zoomScale="130" zoomScaleNormal="130" zoomScalePageLayoutView="0" workbookViewId="0" topLeftCell="A13">
      <pane xSplit="18855" topLeftCell="I1" activePane="topLeft" state="split"/>
      <selection pane="topLeft" activeCell="B5" sqref="B5"/>
      <selection pane="topRight" activeCell="I1" sqref="I1"/>
    </sheetView>
  </sheetViews>
  <sheetFormatPr defaultColWidth="9.140625" defaultRowHeight="21.75"/>
  <cols>
    <col min="1" max="1" width="11.28125" style="250" customWidth="1"/>
    <col min="2" max="2" width="47.8515625" style="250" customWidth="1"/>
    <col min="3" max="3" width="12.00390625" style="250" customWidth="1"/>
    <col min="4" max="4" width="10.140625" style="251" customWidth="1"/>
    <col min="5" max="5" width="10.8515625" style="250" customWidth="1"/>
    <col min="6" max="6" width="14.57421875" style="250" customWidth="1"/>
    <col min="7" max="7" width="9.421875" style="250" customWidth="1"/>
    <col min="8" max="8" width="16.00390625" style="250" customWidth="1"/>
    <col min="9" max="9" width="17.7109375" style="250" customWidth="1"/>
    <col min="10" max="16384" width="9.140625" style="250" customWidth="1"/>
  </cols>
  <sheetData>
    <row r="1" spans="1:9" s="256" customFormat="1" ht="24">
      <c r="A1" s="269" t="s">
        <v>65</v>
      </c>
      <c r="B1" s="269"/>
      <c r="C1" s="269"/>
      <c r="D1" s="268" t="s">
        <v>66</v>
      </c>
      <c r="E1" s="268"/>
      <c r="F1" s="268"/>
      <c r="G1" s="268"/>
      <c r="H1" s="267"/>
      <c r="I1" s="266"/>
    </row>
    <row r="2" spans="1:9" s="261" customFormat="1" ht="24">
      <c r="A2" s="265" t="s">
        <v>67</v>
      </c>
      <c r="B2" s="265"/>
      <c r="C2" s="265"/>
      <c r="D2" s="264" t="s">
        <v>653</v>
      </c>
      <c r="E2" s="264"/>
      <c r="F2" s="264"/>
      <c r="G2" s="264"/>
      <c r="H2" s="263"/>
      <c r="I2" s="262"/>
    </row>
    <row r="3" spans="1:9" ht="21">
      <c r="A3" s="460" t="s">
        <v>210</v>
      </c>
      <c r="B3" s="461" t="s">
        <v>660</v>
      </c>
      <c r="C3" s="463" t="s">
        <v>19</v>
      </c>
      <c r="D3" s="460" t="s">
        <v>20</v>
      </c>
      <c r="E3" s="464" t="s">
        <v>72</v>
      </c>
      <c r="F3" s="465"/>
      <c r="G3" s="466" t="s">
        <v>73</v>
      </c>
      <c r="H3" s="467"/>
      <c r="I3" s="321" t="s">
        <v>74</v>
      </c>
    </row>
    <row r="4" spans="1:9" ht="21">
      <c r="A4" s="460"/>
      <c r="B4" s="462"/>
      <c r="C4" s="463"/>
      <c r="D4" s="460"/>
      <c r="E4" s="322" t="s">
        <v>75</v>
      </c>
      <c r="F4" s="323" t="s">
        <v>76</v>
      </c>
      <c r="G4" s="323" t="s">
        <v>75</v>
      </c>
      <c r="H4" s="324" t="s">
        <v>77</v>
      </c>
      <c r="I4" s="325" t="s">
        <v>78</v>
      </c>
    </row>
    <row r="5" spans="1:9" ht="21.75">
      <c r="A5" s="406" t="s">
        <v>477</v>
      </c>
      <c r="B5" s="253" t="s">
        <v>53</v>
      </c>
      <c r="C5" s="407"/>
      <c r="D5" s="408"/>
      <c r="E5" s="409"/>
      <c r="F5" s="409"/>
      <c r="G5" s="409"/>
      <c r="H5" s="409"/>
      <c r="I5" s="409"/>
    </row>
    <row r="6" spans="1:9" ht="21.75">
      <c r="A6" s="410"/>
      <c r="B6" s="411" t="str">
        <f>B23</f>
        <v>S1. รวมราคางานดิน</v>
      </c>
      <c r="C6" s="258"/>
      <c r="D6" s="412"/>
      <c r="E6" s="411"/>
      <c r="F6" s="411">
        <f>F23</f>
        <v>0</v>
      </c>
      <c r="G6" s="411"/>
      <c r="H6" s="411">
        <f>H23</f>
        <v>0</v>
      </c>
      <c r="I6" s="411">
        <f>H6+F6</f>
        <v>0</v>
      </c>
    </row>
    <row r="7" spans="1:9" ht="21.75">
      <c r="A7" s="410"/>
      <c r="B7" s="411" t="str">
        <f>B27</f>
        <v>S2. รวมราคางานเสาเข็ม</v>
      </c>
      <c r="C7" s="258"/>
      <c r="D7" s="412"/>
      <c r="E7" s="411"/>
      <c r="F7" s="411">
        <f>F27</f>
        <v>0</v>
      </c>
      <c r="G7" s="411"/>
      <c r="H7" s="411">
        <f>H27</f>
        <v>0</v>
      </c>
      <c r="I7" s="411">
        <f>H7+F7</f>
        <v>0</v>
      </c>
    </row>
    <row r="8" spans="1:9" ht="21.75">
      <c r="A8" s="410"/>
      <c r="B8" s="411" t="str">
        <f>B31</f>
        <v>S3. รวมราคางานคอนกรีต</v>
      </c>
      <c r="C8" s="258"/>
      <c r="D8" s="412"/>
      <c r="E8" s="411"/>
      <c r="F8" s="411">
        <f>F31</f>
        <v>0</v>
      </c>
      <c r="G8" s="411"/>
      <c r="H8" s="411">
        <f>H31</f>
        <v>0</v>
      </c>
      <c r="I8" s="411">
        <f>H8+F8</f>
        <v>0</v>
      </c>
    </row>
    <row r="9" spans="1:9" ht="21.75">
      <c r="A9" s="410"/>
      <c r="B9" s="411" t="str">
        <f>B35</f>
        <v>S4. รวมราคางานไม้แบบ</v>
      </c>
      <c r="C9" s="258"/>
      <c r="D9" s="412"/>
      <c r="E9" s="411"/>
      <c r="F9" s="411">
        <f>F35</f>
        <v>0</v>
      </c>
      <c r="G9" s="411"/>
      <c r="H9" s="411">
        <f>H35</f>
        <v>0</v>
      </c>
      <c r="I9" s="411">
        <f>H9+F9</f>
        <v>0</v>
      </c>
    </row>
    <row r="10" spans="1:9" ht="21.75">
      <c r="A10" s="410"/>
      <c r="B10" s="411" t="str">
        <f>B45</f>
        <v>S5. รวมราคางานเหล็กเสริม</v>
      </c>
      <c r="C10" s="258"/>
      <c r="D10" s="412"/>
      <c r="E10" s="411"/>
      <c r="F10" s="411">
        <f>F45</f>
        <v>0</v>
      </c>
      <c r="G10" s="411"/>
      <c r="H10" s="411">
        <f>H45</f>
        <v>0</v>
      </c>
      <c r="I10" s="411">
        <f>H10+F10</f>
        <v>0</v>
      </c>
    </row>
    <row r="11" spans="1:9" ht="21">
      <c r="A11" s="259"/>
      <c r="B11" s="253" t="s">
        <v>56</v>
      </c>
      <c r="C11" s="260"/>
      <c r="D11" s="412"/>
      <c r="E11" s="260"/>
      <c r="F11" s="260">
        <f>SUM(F6:F10)</f>
        <v>0</v>
      </c>
      <c r="G11" s="260"/>
      <c r="H11" s="260">
        <f>SUM(H6:H10)</f>
        <v>0</v>
      </c>
      <c r="I11" s="260">
        <f>SUM(I6:I10)</f>
        <v>0</v>
      </c>
    </row>
    <row r="12" spans="1:9" ht="21">
      <c r="A12" s="259" t="s">
        <v>42</v>
      </c>
      <c r="B12" s="253" t="str">
        <f>B46</f>
        <v>หมวดงานสถาปัตยกรรม</v>
      </c>
      <c r="C12" s="260"/>
      <c r="D12" s="412"/>
      <c r="E12" s="260"/>
      <c r="F12" s="260"/>
      <c r="G12" s="260"/>
      <c r="H12" s="260"/>
      <c r="I12" s="260"/>
    </row>
    <row r="13" spans="1:9" ht="21.75">
      <c r="A13" s="259"/>
      <c r="B13" s="411" t="str">
        <f>B52</f>
        <v>A1. รวมราคางานผนัง+วัสดุแต่งผิว</v>
      </c>
      <c r="C13" s="258"/>
      <c r="D13" s="412"/>
      <c r="E13" s="258"/>
      <c r="F13" s="258">
        <f>F52</f>
        <v>0</v>
      </c>
      <c r="G13" s="258"/>
      <c r="H13" s="258">
        <f>H52</f>
        <v>0</v>
      </c>
      <c r="I13" s="258">
        <f>H13+F13</f>
        <v>0</v>
      </c>
    </row>
    <row r="14" spans="1:9" s="255" customFormat="1" ht="21.75">
      <c r="A14" s="413"/>
      <c r="B14" s="411" t="str">
        <f>B57</f>
        <v>A4. รวมราคางานประตู</v>
      </c>
      <c r="C14" s="258"/>
      <c r="D14" s="412"/>
      <c r="E14" s="258"/>
      <c r="F14" s="258">
        <f>F57</f>
        <v>0</v>
      </c>
      <c r="G14" s="258"/>
      <c r="H14" s="258">
        <f>H57</f>
        <v>0</v>
      </c>
      <c r="I14" s="258">
        <f>H14+F14</f>
        <v>0</v>
      </c>
    </row>
    <row r="15" spans="1:9" ht="21.75">
      <c r="A15" s="259"/>
      <c r="B15" s="411" t="str">
        <f>B60</f>
        <v> A5. รวมราคางานทาสี</v>
      </c>
      <c r="C15" s="258"/>
      <c r="D15" s="412"/>
      <c r="E15" s="258"/>
      <c r="F15" s="258">
        <f>F60</f>
        <v>0</v>
      </c>
      <c r="G15" s="258"/>
      <c r="H15" s="258">
        <f>H60</f>
        <v>0</v>
      </c>
      <c r="I15" s="258">
        <f>H15+F15</f>
        <v>0</v>
      </c>
    </row>
    <row r="16" spans="1:9" ht="21.75">
      <c r="A16" s="259"/>
      <c r="B16" s="411" t="s">
        <v>52</v>
      </c>
      <c r="C16" s="258"/>
      <c r="D16" s="412"/>
      <c r="E16" s="258"/>
      <c r="F16" s="258">
        <f>SUM(F13:F15)</f>
        <v>0</v>
      </c>
      <c r="G16" s="258"/>
      <c r="H16" s="258">
        <f>SUM(H13:H15)</f>
        <v>0</v>
      </c>
      <c r="I16" s="258">
        <f>SUM(I13:I15)</f>
        <v>0</v>
      </c>
    </row>
    <row r="17" spans="1:9" ht="21.75">
      <c r="A17" s="424"/>
      <c r="B17" s="425" t="s">
        <v>478</v>
      </c>
      <c r="C17" s="425"/>
      <c r="D17" s="426"/>
      <c r="E17" s="425"/>
      <c r="F17" s="425">
        <f>F16+F11</f>
        <v>0</v>
      </c>
      <c r="G17" s="425"/>
      <c r="H17" s="425">
        <f>H16+H11</f>
        <v>0</v>
      </c>
      <c r="I17" s="425">
        <f>I16+I11</f>
        <v>0</v>
      </c>
    </row>
    <row r="18" spans="1:9" ht="21.75">
      <c r="A18" s="414" t="s">
        <v>477</v>
      </c>
      <c r="B18" s="407" t="s">
        <v>33</v>
      </c>
      <c r="C18" s="407"/>
      <c r="D18" s="408"/>
      <c r="E18" s="409"/>
      <c r="F18" s="409"/>
      <c r="G18" s="409"/>
      <c r="H18" s="409"/>
      <c r="I18" s="409"/>
    </row>
    <row r="19" spans="1:9" ht="18.75">
      <c r="A19" s="415" t="s">
        <v>47</v>
      </c>
      <c r="B19" s="416" t="s">
        <v>33</v>
      </c>
      <c r="C19" s="417"/>
      <c r="D19" s="418"/>
      <c r="E19" s="409"/>
      <c r="F19" s="416"/>
      <c r="G19" s="409"/>
      <c r="H19" s="416"/>
      <c r="I19" s="416"/>
    </row>
    <row r="20" spans="1:9" ht="18.75">
      <c r="A20" s="415"/>
      <c r="B20" s="416" t="s">
        <v>479</v>
      </c>
      <c r="C20" s="417"/>
      <c r="D20" s="418" t="s">
        <v>28</v>
      </c>
      <c r="E20" s="409"/>
      <c r="F20" s="416">
        <f>E20*C20</f>
        <v>0</v>
      </c>
      <c r="G20" s="409"/>
      <c r="H20" s="416">
        <f>G20*C20</f>
        <v>0</v>
      </c>
      <c r="I20" s="416">
        <f>H20+F20</f>
        <v>0</v>
      </c>
    </row>
    <row r="21" spans="1:9" ht="18.75">
      <c r="A21" s="415"/>
      <c r="B21" s="416" t="s">
        <v>480</v>
      </c>
      <c r="C21" s="417"/>
      <c r="D21" s="418" t="s">
        <v>28</v>
      </c>
      <c r="E21" s="409"/>
      <c r="F21" s="416">
        <f>E21*C21</f>
        <v>0</v>
      </c>
      <c r="G21" s="409"/>
      <c r="H21" s="416">
        <f>G21*C21</f>
        <v>0</v>
      </c>
      <c r="I21" s="416">
        <f>H21+F21</f>
        <v>0</v>
      </c>
    </row>
    <row r="22" spans="1:9" ht="18.75">
      <c r="A22" s="415"/>
      <c r="B22" s="416" t="s">
        <v>481</v>
      </c>
      <c r="C22" s="417"/>
      <c r="D22" s="418" t="s">
        <v>28</v>
      </c>
      <c r="E22" s="409"/>
      <c r="F22" s="416">
        <f>E22*C22</f>
        <v>0</v>
      </c>
      <c r="G22" s="409"/>
      <c r="H22" s="416">
        <f>G22*C22</f>
        <v>0</v>
      </c>
      <c r="I22" s="416">
        <f>H22+F22</f>
        <v>0</v>
      </c>
    </row>
    <row r="23" spans="1:9" s="252" customFormat="1" ht="21.75">
      <c r="A23" s="257"/>
      <c r="B23" s="253" t="s">
        <v>482</v>
      </c>
      <c r="C23" s="253"/>
      <c r="D23" s="419"/>
      <c r="E23" s="253"/>
      <c r="F23" s="253">
        <f>SUM(F20:F22)</f>
        <v>0</v>
      </c>
      <c r="G23" s="253"/>
      <c r="H23" s="253">
        <f>SUM(H20:H22)</f>
        <v>0</v>
      </c>
      <c r="I23" s="253">
        <f>SUM(I20:I22)</f>
        <v>0</v>
      </c>
    </row>
    <row r="24" spans="1:9" ht="18.75">
      <c r="A24" s="420" t="s">
        <v>48</v>
      </c>
      <c r="B24" s="409" t="s">
        <v>483</v>
      </c>
      <c r="C24" s="409"/>
      <c r="D24" s="418"/>
      <c r="E24" s="409"/>
      <c r="F24" s="409"/>
      <c r="G24" s="409"/>
      <c r="H24" s="409"/>
      <c r="I24" s="409"/>
    </row>
    <row r="25" spans="1:9" ht="18.75">
      <c r="A25" s="418"/>
      <c r="B25" s="416" t="s">
        <v>575</v>
      </c>
      <c r="C25" s="417"/>
      <c r="D25" s="418" t="s">
        <v>21</v>
      </c>
      <c r="E25" s="409"/>
      <c r="F25" s="416">
        <f>E25*C25</f>
        <v>0</v>
      </c>
      <c r="G25" s="409"/>
      <c r="H25" s="416">
        <f>G25*C25</f>
        <v>0</v>
      </c>
      <c r="I25" s="416">
        <f>H25+F25</f>
        <v>0</v>
      </c>
    </row>
    <row r="26" spans="1:9" ht="18.75">
      <c r="A26" s="418"/>
      <c r="B26" s="416" t="s">
        <v>31</v>
      </c>
      <c r="C26" s="417"/>
      <c r="D26" s="418" t="s">
        <v>21</v>
      </c>
      <c r="E26" s="409"/>
      <c r="F26" s="416">
        <f>E26*C26</f>
        <v>0</v>
      </c>
      <c r="G26" s="409"/>
      <c r="H26" s="416">
        <f>G26*C26</f>
        <v>0</v>
      </c>
      <c r="I26" s="416">
        <f>H26+F26</f>
        <v>0</v>
      </c>
    </row>
    <row r="27" spans="1:28" s="256" customFormat="1" ht="21.75">
      <c r="A27" s="254"/>
      <c r="B27" s="253" t="s">
        <v>485</v>
      </c>
      <c r="C27" s="253"/>
      <c r="D27" s="419"/>
      <c r="E27" s="253"/>
      <c r="F27" s="253">
        <f>SUM(F25:F26)</f>
        <v>0</v>
      </c>
      <c r="G27" s="253"/>
      <c r="H27" s="253">
        <f>SUM(H25:H26)</f>
        <v>0</v>
      </c>
      <c r="I27" s="253">
        <f>SUM(I25:I26)</f>
        <v>0</v>
      </c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</row>
    <row r="28" spans="1:9" s="255" customFormat="1" ht="18.75">
      <c r="A28" s="413" t="s">
        <v>49</v>
      </c>
      <c r="B28" s="260" t="s">
        <v>69</v>
      </c>
      <c r="C28" s="260"/>
      <c r="D28" s="412"/>
      <c r="E28" s="260"/>
      <c r="F28" s="258"/>
      <c r="G28" s="260"/>
      <c r="H28" s="258"/>
      <c r="I28" s="258"/>
    </row>
    <row r="29" spans="1:9" ht="18.75">
      <c r="A29" s="421"/>
      <c r="B29" s="416" t="s">
        <v>486</v>
      </c>
      <c r="C29" s="417"/>
      <c r="D29" s="418" t="s">
        <v>487</v>
      </c>
      <c r="E29" s="409"/>
      <c r="F29" s="416">
        <f>E29*C29</f>
        <v>0</v>
      </c>
      <c r="G29" s="409"/>
      <c r="H29" s="416">
        <f>G29*C29</f>
        <v>0</v>
      </c>
      <c r="I29" s="416">
        <f>H29+F29</f>
        <v>0</v>
      </c>
    </row>
    <row r="30" spans="1:9" ht="18.75">
      <c r="A30" s="421"/>
      <c r="B30" s="416" t="s">
        <v>488</v>
      </c>
      <c r="C30" s="417"/>
      <c r="D30" s="418" t="s">
        <v>487</v>
      </c>
      <c r="E30" s="409"/>
      <c r="F30" s="416">
        <f>E30*C30</f>
        <v>0</v>
      </c>
      <c r="G30" s="409"/>
      <c r="H30" s="416">
        <f>G30*C30</f>
        <v>0</v>
      </c>
      <c r="I30" s="416">
        <f>H30+F30</f>
        <v>0</v>
      </c>
    </row>
    <row r="31" spans="1:29" s="256" customFormat="1" ht="21.75">
      <c r="A31" s="254"/>
      <c r="B31" s="253" t="s">
        <v>489</v>
      </c>
      <c r="C31" s="253"/>
      <c r="D31" s="419"/>
      <c r="E31" s="253"/>
      <c r="F31" s="253">
        <f>SUM(F29:F30)</f>
        <v>0</v>
      </c>
      <c r="G31" s="253"/>
      <c r="H31" s="253">
        <f>SUM(H29:H30)</f>
        <v>0</v>
      </c>
      <c r="I31" s="253">
        <f>SUM(I29:I30)</f>
        <v>0</v>
      </c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</row>
    <row r="32" spans="1:9" ht="18.75">
      <c r="A32" s="420" t="s">
        <v>50</v>
      </c>
      <c r="B32" s="409" t="s">
        <v>34</v>
      </c>
      <c r="C32" s="409"/>
      <c r="D32" s="418"/>
      <c r="E32" s="409"/>
      <c r="F32" s="409"/>
      <c r="G32" s="409"/>
      <c r="H32" s="409"/>
      <c r="I32" s="409"/>
    </row>
    <row r="33" spans="1:9" ht="18.75">
      <c r="A33" s="422"/>
      <c r="B33" s="416" t="s">
        <v>32</v>
      </c>
      <c r="C33" s="417"/>
      <c r="D33" s="418" t="s">
        <v>57</v>
      </c>
      <c r="E33" s="409"/>
      <c r="F33" s="416">
        <f>E33*C33</f>
        <v>0</v>
      </c>
      <c r="G33" s="409"/>
      <c r="H33" s="416">
        <f>G33*C33</f>
        <v>0</v>
      </c>
      <c r="I33" s="416">
        <f>H33+F33</f>
        <v>0</v>
      </c>
    </row>
    <row r="34" spans="1:9" ht="19.5" customHeight="1">
      <c r="A34" s="422"/>
      <c r="B34" s="416" t="s">
        <v>490</v>
      </c>
      <c r="C34" s="417"/>
      <c r="D34" s="418" t="s">
        <v>22</v>
      </c>
      <c r="E34" s="409"/>
      <c r="F34" s="416">
        <f>E34*C34</f>
        <v>0</v>
      </c>
      <c r="G34" s="409"/>
      <c r="H34" s="416">
        <f>G34*C34</f>
        <v>0</v>
      </c>
      <c r="I34" s="416">
        <f>H34+F34</f>
        <v>0</v>
      </c>
    </row>
    <row r="35" spans="1:22" s="256" customFormat="1" ht="21.75">
      <c r="A35" s="254"/>
      <c r="B35" s="253" t="s">
        <v>491</v>
      </c>
      <c r="C35" s="253"/>
      <c r="D35" s="419"/>
      <c r="E35" s="253"/>
      <c r="F35" s="253">
        <f>SUM(F33:F34)</f>
        <v>0</v>
      </c>
      <c r="G35" s="253"/>
      <c r="H35" s="253">
        <f>SUM(H33:H34)</f>
        <v>0</v>
      </c>
      <c r="I35" s="253">
        <f>SUM(I33:I34)</f>
        <v>0</v>
      </c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</row>
    <row r="36" spans="1:9" s="255" customFormat="1" ht="18.75">
      <c r="A36" s="413" t="s">
        <v>492</v>
      </c>
      <c r="B36" s="260" t="s">
        <v>35</v>
      </c>
      <c r="C36" s="260"/>
      <c r="D36" s="412"/>
      <c r="E36" s="260"/>
      <c r="F36" s="260"/>
      <c r="G36" s="260"/>
      <c r="H36" s="260"/>
      <c r="I36" s="260"/>
    </row>
    <row r="37" spans="1:9" s="255" customFormat="1" ht="18.75">
      <c r="A37" s="412"/>
      <c r="B37" s="416" t="s">
        <v>493</v>
      </c>
      <c r="C37" s="423"/>
      <c r="D37" s="418" t="s">
        <v>22</v>
      </c>
      <c r="E37" s="409"/>
      <c r="F37" s="416">
        <f aca="true" t="shared" si="0" ref="F37:F44">E37*C37</f>
        <v>0</v>
      </c>
      <c r="G37" s="409"/>
      <c r="H37" s="416">
        <f aca="true" t="shared" si="1" ref="H37:H44">G37*C37</f>
        <v>0</v>
      </c>
      <c r="I37" s="416">
        <f aca="true" t="shared" si="2" ref="I37:I44">H37+F37</f>
        <v>0</v>
      </c>
    </row>
    <row r="38" spans="1:9" s="255" customFormat="1" ht="18.75">
      <c r="A38" s="412"/>
      <c r="B38" s="416" t="s">
        <v>494</v>
      </c>
      <c r="C38" s="423"/>
      <c r="D38" s="418" t="s">
        <v>22</v>
      </c>
      <c r="E38" s="409"/>
      <c r="F38" s="416">
        <f t="shared" si="0"/>
        <v>0</v>
      </c>
      <c r="G38" s="409"/>
      <c r="H38" s="416">
        <f t="shared" si="1"/>
        <v>0</v>
      </c>
      <c r="I38" s="416">
        <f t="shared" si="2"/>
        <v>0</v>
      </c>
    </row>
    <row r="39" spans="1:9" s="255" customFormat="1" ht="18.75">
      <c r="A39" s="412"/>
      <c r="B39" s="416" t="s">
        <v>495</v>
      </c>
      <c r="C39" s="423"/>
      <c r="D39" s="418" t="s">
        <v>22</v>
      </c>
      <c r="E39" s="409"/>
      <c r="F39" s="416">
        <f t="shared" si="0"/>
        <v>0</v>
      </c>
      <c r="G39" s="409"/>
      <c r="H39" s="416">
        <f t="shared" si="1"/>
        <v>0</v>
      </c>
      <c r="I39" s="416">
        <f t="shared" si="2"/>
        <v>0</v>
      </c>
    </row>
    <row r="40" spans="1:9" s="255" customFormat="1" ht="18.75">
      <c r="A40" s="412"/>
      <c r="B40" s="416" t="s">
        <v>496</v>
      </c>
      <c r="C40" s="423"/>
      <c r="D40" s="418" t="s">
        <v>22</v>
      </c>
      <c r="E40" s="409"/>
      <c r="F40" s="416">
        <f t="shared" si="0"/>
        <v>0</v>
      </c>
      <c r="G40" s="409"/>
      <c r="H40" s="416">
        <f t="shared" si="1"/>
        <v>0</v>
      </c>
      <c r="I40" s="416">
        <f t="shared" si="2"/>
        <v>0</v>
      </c>
    </row>
    <row r="41" spans="1:9" s="255" customFormat="1" ht="18.75">
      <c r="A41" s="412"/>
      <c r="B41" s="416" t="s">
        <v>497</v>
      </c>
      <c r="C41" s="423"/>
      <c r="D41" s="418" t="s">
        <v>22</v>
      </c>
      <c r="E41" s="409"/>
      <c r="F41" s="416">
        <f t="shared" si="0"/>
        <v>0</v>
      </c>
      <c r="G41" s="409"/>
      <c r="H41" s="416">
        <f t="shared" si="1"/>
        <v>0</v>
      </c>
      <c r="I41" s="416">
        <f t="shared" si="2"/>
        <v>0</v>
      </c>
    </row>
    <row r="42" spans="1:9" s="255" customFormat="1" ht="18.75">
      <c r="A42" s="412"/>
      <c r="B42" s="416" t="s">
        <v>498</v>
      </c>
      <c r="C42" s="423"/>
      <c r="D42" s="418" t="s">
        <v>22</v>
      </c>
      <c r="E42" s="409"/>
      <c r="F42" s="416">
        <f t="shared" si="0"/>
        <v>0</v>
      </c>
      <c r="G42" s="409"/>
      <c r="H42" s="416">
        <f t="shared" si="1"/>
        <v>0</v>
      </c>
      <c r="I42" s="416">
        <f t="shared" si="2"/>
        <v>0</v>
      </c>
    </row>
    <row r="43" spans="1:9" s="255" customFormat="1" ht="18.75">
      <c r="A43" s="412"/>
      <c r="B43" s="416" t="s">
        <v>499</v>
      </c>
      <c r="C43" s="423"/>
      <c r="D43" s="418" t="s">
        <v>22</v>
      </c>
      <c r="E43" s="409"/>
      <c r="F43" s="416">
        <f t="shared" si="0"/>
        <v>0</v>
      </c>
      <c r="G43" s="409"/>
      <c r="H43" s="416">
        <f t="shared" si="1"/>
        <v>0</v>
      </c>
      <c r="I43" s="416">
        <f t="shared" si="2"/>
        <v>0</v>
      </c>
    </row>
    <row r="44" spans="1:9" s="255" customFormat="1" ht="18.75">
      <c r="A44" s="412"/>
      <c r="B44" s="416" t="s">
        <v>500</v>
      </c>
      <c r="C44" s="423"/>
      <c r="D44" s="418" t="s">
        <v>22</v>
      </c>
      <c r="E44" s="409"/>
      <c r="F44" s="416">
        <f t="shared" si="0"/>
        <v>0</v>
      </c>
      <c r="G44" s="409"/>
      <c r="H44" s="416">
        <f t="shared" si="1"/>
        <v>0</v>
      </c>
      <c r="I44" s="416">
        <f t="shared" si="2"/>
        <v>0</v>
      </c>
    </row>
    <row r="45" spans="1:9" s="252" customFormat="1" ht="21.75">
      <c r="A45" s="254"/>
      <c r="B45" s="253" t="s">
        <v>501</v>
      </c>
      <c r="C45" s="253"/>
      <c r="D45" s="419"/>
      <c r="E45" s="253"/>
      <c r="F45" s="253">
        <f>SUM(F37:F44)</f>
        <v>0</v>
      </c>
      <c r="G45" s="253"/>
      <c r="H45" s="253">
        <f>SUM(H37:H44)</f>
        <v>0</v>
      </c>
      <c r="I45" s="253">
        <f>SUM(I37:I44)</f>
        <v>0</v>
      </c>
    </row>
    <row r="46" spans="1:9" s="255" customFormat="1" ht="21">
      <c r="A46" s="406" t="s">
        <v>42</v>
      </c>
      <c r="B46" s="253" t="s">
        <v>36</v>
      </c>
      <c r="C46" s="260"/>
      <c r="D46" s="412"/>
      <c r="E46" s="260"/>
      <c r="F46" s="258"/>
      <c r="G46" s="260"/>
      <c r="H46" s="258"/>
      <c r="I46" s="260"/>
    </row>
    <row r="47" spans="1:9" ht="21">
      <c r="A47" s="420" t="s">
        <v>43</v>
      </c>
      <c r="B47" s="407" t="s">
        <v>30</v>
      </c>
      <c r="C47" s="417"/>
      <c r="D47" s="418"/>
      <c r="E47" s="409"/>
      <c r="F47" s="416"/>
      <c r="G47" s="409"/>
      <c r="H47" s="416"/>
      <c r="I47" s="409"/>
    </row>
    <row r="48" spans="1:9" ht="18.75">
      <c r="A48" s="422"/>
      <c r="B48" s="416" t="s">
        <v>576</v>
      </c>
      <c r="C48" s="417"/>
      <c r="D48" s="418" t="s">
        <v>57</v>
      </c>
      <c r="E48" s="409"/>
      <c r="F48" s="416">
        <f>E48*C48</f>
        <v>0</v>
      </c>
      <c r="G48" s="409"/>
      <c r="H48" s="416">
        <f>G48*C48</f>
        <v>0</v>
      </c>
      <c r="I48" s="409">
        <f>H48+F48</f>
        <v>0</v>
      </c>
    </row>
    <row r="49" spans="1:9" ht="18.75">
      <c r="A49" s="422"/>
      <c r="B49" s="416" t="s">
        <v>513</v>
      </c>
      <c r="C49" s="417"/>
      <c r="D49" s="418" t="s">
        <v>23</v>
      </c>
      <c r="E49" s="409"/>
      <c r="F49" s="416">
        <f>E49*C49</f>
        <v>0</v>
      </c>
      <c r="G49" s="409"/>
      <c r="H49" s="416">
        <f>G49*C49</f>
        <v>0</v>
      </c>
      <c r="I49" s="409">
        <f>H49+F49</f>
        <v>0</v>
      </c>
    </row>
    <row r="50" spans="1:9" ht="18.75">
      <c r="A50" s="422"/>
      <c r="B50" s="416" t="s">
        <v>514</v>
      </c>
      <c r="C50" s="417"/>
      <c r="D50" s="418" t="s">
        <v>57</v>
      </c>
      <c r="E50" s="409"/>
      <c r="F50" s="416">
        <f>E50*C50</f>
        <v>0</v>
      </c>
      <c r="G50" s="409"/>
      <c r="H50" s="416">
        <f>G50*C50</f>
        <v>0</v>
      </c>
      <c r="I50" s="409">
        <f>H50+F50</f>
        <v>0</v>
      </c>
    </row>
    <row r="51" spans="1:9" ht="18.75">
      <c r="A51" s="422"/>
      <c r="B51" s="416" t="s">
        <v>577</v>
      </c>
      <c r="C51" s="417"/>
      <c r="D51" s="418" t="s">
        <v>57</v>
      </c>
      <c r="E51" s="409"/>
      <c r="F51" s="416">
        <f>E51*C51</f>
        <v>0</v>
      </c>
      <c r="G51" s="409"/>
      <c r="H51" s="416">
        <f>G51*C51</f>
        <v>0</v>
      </c>
      <c r="I51" s="409">
        <f>H51+F51</f>
        <v>0</v>
      </c>
    </row>
    <row r="52" spans="1:9" s="252" customFormat="1" ht="21.75">
      <c r="A52" s="254"/>
      <c r="B52" s="253" t="s">
        <v>516</v>
      </c>
      <c r="C52" s="253"/>
      <c r="D52" s="419"/>
      <c r="E52" s="253"/>
      <c r="F52" s="253">
        <f>SUM(F48:F51)</f>
        <v>0</v>
      </c>
      <c r="G52" s="253"/>
      <c r="H52" s="253">
        <f>SUM(H48:H51)</f>
        <v>0</v>
      </c>
      <c r="I52" s="253">
        <f>SUM(I48:I51)</f>
        <v>0</v>
      </c>
    </row>
    <row r="53" spans="1:9" ht="21">
      <c r="A53" s="422" t="s">
        <v>46</v>
      </c>
      <c r="B53" s="253" t="s">
        <v>536</v>
      </c>
      <c r="C53" s="409"/>
      <c r="D53" s="418"/>
      <c r="E53" s="409"/>
      <c r="F53" s="409"/>
      <c r="G53" s="409"/>
      <c r="H53" s="409"/>
      <c r="I53" s="409"/>
    </row>
    <row r="54" spans="1:9" ht="18.75">
      <c r="A54" s="422"/>
      <c r="B54" s="416" t="s">
        <v>578</v>
      </c>
      <c r="C54" s="417"/>
      <c r="D54" s="418" t="s">
        <v>24</v>
      </c>
      <c r="E54" s="409"/>
      <c r="F54" s="409">
        <f>E54*C54</f>
        <v>0</v>
      </c>
      <c r="G54" s="409"/>
      <c r="H54" s="409">
        <f>G54*C54</f>
        <v>0</v>
      </c>
      <c r="I54" s="409">
        <f>H54+F54</f>
        <v>0</v>
      </c>
    </row>
    <row r="55" spans="1:9" ht="18.75">
      <c r="A55" s="422"/>
      <c r="B55" s="416" t="s">
        <v>579</v>
      </c>
      <c r="C55" s="417"/>
      <c r="D55" s="418" t="s">
        <v>24</v>
      </c>
      <c r="E55" s="409"/>
      <c r="F55" s="409">
        <f>E55*C55</f>
        <v>0</v>
      </c>
      <c r="G55" s="409"/>
      <c r="H55" s="409">
        <f>G55*C55</f>
        <v>0</v>
      </c>
      <c r="I55" s="409">
        <f>H55+F55</f>
        <v>0</v>
      </c>
    </row>
    <row r="56" spans="1:9" ht="18.75">
      <c r="A56" s="422"/>
      <c r="B56" s="416" t="s">
        <v>580</v>
      </c>
      <c r="C56" s="417"/>
      <c r="D56" s="418" t="s">
        <v>24</v>
      </c>
      <c r="E56" s="409"/>
      <c r="F56" s="409">
        <f>E56*C56</f>
        <v>0</v>
      </c>
      <c r="G56" s="409"/>
      <c r="H56" s="409">
        <f>G56*C56</f>
        <v>0</v>
      </c>
      <c r="I56" s="409">
        <f>H56+F56</f>
        <v>0</v>
      </c>
    </row>
    <row r="57" spans="1:9" s="256" customFormat="1" ht="21.75">
      <c r="A57" s="254"/>
      <c r="B57" s="253" t="s">
        <v>537</v>
      </c>
      <c r="C57" s="253"/>
      <c r="D57" s="419"/>
      <c r="E57" s="253"/>
      <c r="F57" s="253">
        <f>SUM(F54:F56)</f>
        <v>0</v>
      </c>
      <c r="G57" s="253"/>
      <c r="H57" s="253">
        <f>SUM(H54:H56)</f>
        <v>0</v>
      </c>
      <c r="I57" s="253">
        <f>SUM(I54:I56)</f>
        <v>0</v>
      </c>
    </row>
    <row r="58" spans="1:9" s="255" customFormat="1" ht="21">
      <c r="A58" s="259" t="s">
        <v>37</v>
      </c>
      <c r="B58" s="407" t="s">
        <v>531</v>
      </c>
      <c r="C58" s="409"/>
      <c r="D58" s="418"/>
      <c r="E58" s="409"/>
      <c r="F58" s="409"/>
      <c r="G58" s="409"/>
      <c r="H58" s="409"/>
      <c r="I58" s="409"/>
    </row>
    <row r="59" spans="1:9" s="255" customFormat="1" ht="18.75">
      <c r="A59" s="259"/>
      <c r="B59" s="416" t="s">
        <v>532</v>
      </c>
      <c r="C59" s="417"/>
      <c r="D59" s="418" t="s">
        <v>57</v>
      </c>
      <c r="E59" s="409"/>
      <c r="F59" s="409">
        <f>E59*C59</f>
        <v>0</v>
      </c>
      <c r="G59" s="409"/>
      <c r="H59" s="409">
        <f>G59*C59</f>
        <v>0</v>
      </c>
      <c r="I59" s="409">
        <f>H59+F59</f>
        <v>0</v>
      </c>
    </row>
    <row r="60" spans="1:9" s="252" customFormat="1" ht="21.75">
      <c r="A60" s="254"/>
      <c r="B60" s="253" t="s">
        <v>535</v>
      </c>
      <c r="C60" s="253"/>
      <c r="D60" s="419"/>
      <c r="E60" s="253"/>
      <c r="F60" s="253">
        <f>SUM(F59:F59)</f>
        <v>0</v>
      </c>
      <c r="G60" s="253"/>
      <c r="H60" s="253">
        <f>SUM(H59:H59)</f>
        <v>0</v>
      </c>
      <c r="I60" s="253">
        <f>SUM(I59:I59)</f>
        <v>0</v>
      </c>
    </row>
    <row r="61" ht="18.75">
      <c r="D61" s="405"/>
    </row>
    <row r="62" ht="18.75">
      <c r="D62" s="405"/>
    </row>
  </sheetData>
  <sheetProtection/>
  <mergeCells count="6">
    <mergeCell ref="A3:A4"/>
    <mergeCell ref="G3:H3"/>
    <mergeCell ref="E3:F3"/>
    <mergeCell ref="B3:B4"/>
    <mergeCell ref="C3:C4"/>
    <mergeCell ref="D3:D4"/>
  </mergeCells>
  <printOptions/>
  <pageMargins left="0.63" right="0.5" top="1" bottom="0.75" header="0.25" footer="0.25"/>
  <pageSetup horizontalDpi="300" verticalDpi="300" orientation="landscape" paperSize="9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0">
      <selection activeCell="E3" sqref="E3:F3"/>
    </sheetView>
  </sheetViews>
  <sheetFormatPr defaultColWidth="9.140625" defaultRowHeight="21.75"/>
  <cols>
    <col min="1" max="1" width="9.28125" style="1" customWidth="1"/>
    <col min="2" max="2" width="49.8515625" style="1" customWidth="1"/>
    <col min="3" max="3" width="12.8515625" style="1" customWidth="1"/>
    <col min="4" max="4" width="8.57421875" style="1" customWidth="1"/>
    <col min="5" max="5" width="11.57421875" style="1" customWidth="1"/>
    <col min="6" max="6" width="12.140625" style="1" customWidth="1"/>
    <col min="7" max="7" width="13.7109375" style="1" customWidth="1"/>
    <col min="8" max="8" width="15.421875" style="1" customWidth="1"/>
    <col min="9" max="9" width="16.8515625" style="1" customWidth="1"/>
    <col min="10" max="16384" width="9.140625" style="1" customWidth="1"/>
  </cols>
  <sheetData>
    <row r="1" spans="1:9" s="8" customFormat="1" ht="21.75">
      <c r="A1" s="9" t="s">
        <v>65</v>
      </c>
      <c r="B1" s="9"/>
      <c r="C1" s="9"/>
      <c r="D1" s="9"/>
      <c r="E1" s="450" t="s">
        <v>66</v>
      </c>
      <c r="F1" s="450"/>
      <c r="G1" s="450"/>
      <c r="H1" s="450"/>
      <c r="I1" s="10"/>
    </row>
    <row r="2" spans="1:9" s="8" customFormat="1" ht="21.75">
      <c r="A2" s="11" t="s">
        <v>67</v>
      </c>
      <c r="B2" s="11"/>
      <c r="C2" s="9"/>
      <c r="D2" s="11"/>
      <c r="E2" s="451" t="s">
        <v>652</v>
      </c>
      <c r="F2" s="451"/>
      <c r="G2" s="451"/>
      <c r="H2" s="451"/>
      <c r="I2" s="12"/>
    </row>
    <row r="3" spans="1:9" ht="21">
      <c r="A3" s="452" t="s">
        <v>27</v>
      </c>
      <c r="B3" s="454" t="s">
        <v>18</v>
      </c>
      <c r="C3" s="456" t="s">
        <v>19</v>
      </c>
      <c r="D3" s="457" t="s">
        <v>20</v>
      </c>
      <c r="E3" s="448" t="s">
        <v>72</v>
      </c>
      <c r="F3" s="449"/>
      <c r="G3" s="446" t="s">
        <v>73</v>
      </c>
      <c r="H3" s="447"/>
      <c r="I3" s="271" t="s">
        <v>74</v>
      </c>
    </row>
    <row r="4" spans="1:9" ht="21">
      <c r="A4" s="453"/>
      <c r="B4" s="455"/>
      <c r="C4" s="456"/>
      <c r="D4" s="458"/>
      <c r="E4" s="272" t="s">
        <v>75</v>
      </c>
      <c r="F4" s="273" t="s">
        <v>76</v>
      </c>
      <c r="G4" s="274" t="s">
        <v>75</v>
      </c>
      <c r="H4" s="275" t="s">
        <v>77</v>
      </c>
      <c r="I4" s="276" t="s">
        <v>78</v>
      </c>
    </row>
    <row r="5" spans="1:9" ht="21">
      <c r="A5" s="56"/>
      <c r="B5" s="20" t="s">
        <v>79</v>
      </c>
      <c r="C5" s="42"/>
      <c r="E5" s="42"/>
      <c r="G5" s="42"/>
      <c r="I5" s="42"/>
    </row>
    <row r="6" spans="1:9" ht="21.75">
      <c r="A6" s="7"/>
      <c r="B6" s="21" t="s">
        <v>80</v>
      </c>
      <c r="C6" s="44"/>
      <c r="D6" s="43" t="s">
        <v>26</v>
      </c>
      <c r="E6" s="45">
        <v>0</v>
      </c>
      <c r="F6" s="46">
        <f aca="true" t="shared" si="0" ref="F6:F19">C6*E6</f>
        <v>0</v>
      </c>
      <c r="G6" s="35"/>
      <c r="H6" s="47">
        <f aca="true" t="shared" si="1" ref="H6:H19">G6*C6</f>
        <v>0</v>
      </c>
      <c r="I6" s="35">
        <f aca="true" t="shared" si="2" ref="I6:I19">F6+H6</f>
        <v>0</v>
      </c>
    </row>
    <row r="7" spans="1:9" ht="21.75">
      <c r="A7" s="2"/>
      <c r="B7" s="21" t="s">
        <v>81</v>
      </c>
      <c r="C7" s="44"/>
      <c r="D7" s="43" t="s">
        <v>26</v>
      </c>
      <c r="E7" s="45">
        <v>0</v>
      </c>
      <c r="F7" s="46">
        <f t="shared" si="0"/>
        <v>0</v>
      </c>
      <c r="G7" s="35"/>
      <c r="H7" s="47">
        <f>G7*C7</f>
        <v>0</v>
      </c>
      <c r="I7" s="35">
        <f t="shared" si="2"/>
        <v>0</v>
      </c>
    </row>
    <row r="8" spans="1:9" ht="21.75">
      <c r="A8" s="2"/>
      <c r="B8" s="21" t="s">
        <v>82</v>
      </c>
      <c r="C8" s="44"/>
      <c r="D8" s="43" t="s">
        <v>26</v>
      </c>
      <c r="E8" s="45">
        <v>0</v>
      </c>
      <c r="F8" s="46">
        <f t="shared" si="0"/>
        <v>0</v>
      </c>
      <c r="G8" s="35"/>
      <c r="H8" s="47">
        <f t="shared" si="1"/>
        <v>0</v>
      </c>
      <c r="I8" s="35">
        <f t="shared" si="2"/>
        <v>0</v>
      </c>
    </row>
    <row r="9" spans="1:9" ht="21.75">
      <c r="A9" s="2"/>
      <c r="B9" s="21" t="s">
        <v>83</v>
      </c>
      <c r="C9" s="44"/>
      <c r="D9" s="41" t="s">
        <v>26</v>
      </c>
      <c r="E9" s="45">
        <v>0</v>
      </c>
      <c r="F9" s="35">
        <f t="shared" si="0"/>
        <v>0</v>
      </c>
      <c r="G9" s="35"/>
      <c r="H9" s="47">
        <f t="shared" si="1"/>
        <v>0</v>
      </c>
      <c r="I9" s="35">
        <f t="shared" si="2"/>
        <v>0</v>
      </c>
    </row>
    <row r="10" spans="1:9" ht="21.75">
      <c r="A10" s="2"/>
      <c r="B10" s="21" t="s">
        <v>84</v>
      </c>
      <c r="C10" s="44"/>
      <c r="D10" s="41" t="s">
        <v>85</v>
      </c>
      <c r="E10" s="45">
        <v>0</v>
      </c>
      <c r="F10" s="35">
        <f t="shared" si="0"/>
        <v>0</v>
      </c>
      <c r="G10" s="35"/>
      <c r="H10" s="47">
        <f t="shared" si="1"/>
        <v>0</v>
      </c>
      <c r="I10" s="35">
        <f t="shared" si="2"/>
        <v>0</v>
      </c>
    </row>
    <row r="11" spans="1:9" ht="21.75">
      <c r="A11" s="2"/>
      <c r="B11" s="21" t="s">
        <v>86</v>
      </c>
      <c r="C11" s="44"/>
      <c r="D11" s="41" t="s">
        <v>85</v>
      </c>
      <c r="E11" s="45">
        <v>0</v>
      </c>
      <c r="F11" s="35">
        <f t="shared" si="0"/>
        <v>0</v>
      </c>
      <c r="G11" s="35"/>
      <c r="H11" s="47">
        <f t="shared" si="1"/>
        <v>0</v>
      </c>
      <c r="I11" s="35">
        <f t="shared" si="2"/>
        <v>0</v>
      </c>
    </row>
    <row r="12" spans="1:9" ht="21.75">
      <c r="A12" s="2"/>
      <c r="B12" s="23" t="s">
        <v>87</v>
      </c>
      <c r="C12" s="44"/>
      <c r="D12" s="22" t="s">
        <v>85</v>
      </c>
      <c r="E12" s="45">
        <v>0</v>
      </c>
      <c r="F12" s="35">
        <f t="shared" si="0"/>
        <v>0</v>
      </c>
      <c r="G12" s="35"/>
      <c r="H12" s="47">
        <f t="shared" si="1"/>
        <v>0</v>
      </c>
      <c r="I12" s="35">
        <f t="shared" si="2"/>
        <v>0</v>
      </c>
    </row>
    <row r="13" spans="1:9" ht="21.75">
      <c r="A13" s="6"/>
      <c r="B13" s="23" t="s">
        <v>88</v>
      </c>
      <c r="C13" s="44"/>
      <c r="D13" s="22" t="s">
        <v>26</v>
      </c>
      <c r="E13" s="45">
        <v>0</v>
      </c>
      <c r="F13" s="35">
        <f t="shared" si="0"/>
        <v>0</v>
      </c>
      <c r="G13" s="35"/>
      <c r="H13" s="47">
        <f t="shared" si="1"/>
        <v>0</v>
      </c>
      <c r="I13" s="35">
        <f t="shared" si="2"/>
        <v>0</v>
      </c>
    </row>
    <row r="14" spans="1:9" ht="21.75">
      <c r="A14" s="6"/>
      <c r="B14" s="21" t="s">
        <v>89</v>
      </c>
      <c r="C14" s="44"/>
      <c r="D14" s="24" t="s">
        <v>90</v>
      </c>
      <c r="E14" s="45">
        <v>0</v>
      </c>
      <c r="F14" s="35">
        <f>C14*E14</f>
        <v>0</v>
      </c>
      <c r="G14" s="35"/>
      <c r="H14" s="47">
        <f t="shared" si="1"/>
        <v>0</v>
      </c>
      <c r="I14" s="35">
        <f t="shared" si="2"/>
        <v>0</v>
      </c>
    </row>
    <row r="15" spans="1:9" ht="21.75">
      <c r="A15" s="6"/>
      <c r="B15" s="51" t="s">
        <v>91</v>
      </c>
      <c r="C15" s="50"/>
      <c r="D15" s="24" t="s">
        <v>90</v>
      </c>
      <c r="E15" s="45">
        <v>0</v>
      </c>
      <c r="F15" s="35">
        <f t="shared" si="0"/>
        <v>0</v>
      </c>
      <c r="G15" s="35"/>
      <c r="H15" s="47">
        <f t="shared" si="1"/>
        <v>0</v>
      </c>
      <c r="I15" s="35">
        <f t="shared" si="2"/>
        <v>0</v>
      </c>
    </row>
    <row r="16" spans="1:9" s="4" customFormat="1" ht="21.75">
      <c r="A16" s="7"/>
      <c r="B16" s="51" t="s">
        <v>92</v>
      </c>
      <c r="C16" s="50"/>
      <c r="D16" s="22" t="s">
        <v>85</v>
      </c>
      <c r="E16" s="45">
        <v>0</v>
      </c>
      <c r="F16" s="35">
        <f t="shared" si="0"/>
        <v>0</v>
      </c>
      <c r="G16" s="35"/>
      <c r="H16" s="47">
        <f t="shared" si="1"/>
        <v>0</v>
      </c>
      <c r="I16" s="35">
        <f t="shared" si="2"/>
        <v>0</v>
      </c>
    </row>
    <row r="17" spans="1:9" ht="21.75">
      <c r="A17" s="6"/>
      <c r="B17" s="52" t="s">
        <v>93</v>
      </c>
      <c r="C17" s="53"/>
      <c r="D17" s="22" t="s">
        <v>26</v>
      </c>
      <c r="E17" s="47">
        <v>0</v>
      </c>
      <c r="F17" s="35">
        <f t="shared" si="0"/>
        <v>0</v>
      </c>
      <c r="G17" s="55"/>
      <c r="H17" s="47">
        <f t="shared" si="1"/>
        <v>0</v>
      </c>
      <c r="I17" s="35">
        <f t="shared" si="2"/>
        <v>0</v>
      </c>
    </row>
    <row r="18" spans="1:9" ht="21.75">
      <c r="A18" s="6"/>
      <c r="B18" s="52" t="s">
        <v>94</v>
      </c>
      <c r="C18" s="54"/>
      <c r="D18" s="22" t="s">
        <v>26</v>
      </c>
      <c r="E18" s="47">
        <v>0</v>
      </c>
      <c r="F18" s="35">
        <f t="shared" si="0"/>
        <v>0</v>
      </c>
      <c r="G18" s="46"/>
      <c r="H18" s="47">
        <f t="shared" si="1"/>
        <v>0</v>
      </c>
      <c r="I18" s="35">
        <f t="shared" si="2"/>
        <v>0</v>
      </c>
    </row>
    <row r="19" spans="1:9" ht="21.75">
      <c r="A19" s="6"/>
      <c r="B19" s="52" t="s">
        <v>95</v>
      </c>
      <c r="C19" s="54"/>
      <c r="D19" s="22" t="s">
        <v>26</v>
      </c>
      <c r="E19" s="47">
        <v>0</v>
      </c>
      <c r="F19" s="35">
        <f t="shared" si="0"/>
        <v>0</v>
      </c>
      <c r="G19" s="46"/>
      <c r="H19" s="47">
        <f t="shared" si="1"/>
        <v>0</v>
      </c>
      <c r="I19" s="35">
        <f t="shared" si="2"/>
        <v>0</v>
      </c>
    </row>
    <row r="20" spans="1:9" ht="18.75">
      <c r="A20" s="3"/>
      <c r="B20" s="3"/>
      <c r="C20" s="48"/>
      <c r="D20" s="3"/>
      <c r="E20" s="48"/>
      <c r="F20" s="3"/>
      <c r="G20" s="48"/>
      <c r="H20" s="3"/>
      <c r="I20" s="3"/>
    </row>
    <row r="21" spans="1:9" ht="18.75">
      <c r="A21" s="3"/>
      <c r="B21" s="3"/>
      <c r="C21" s="48"/>
      <c r="D21" s="3"/>
      <c r="E21" s="48"/>
      <c r="F21" s="3"/>
      <c r="G21" s="48"/>
      <c r="H21" s="3"/>
      <c r="I21" s="3"/>
    </row>
    <row r="22" spans="1:9" ht="18.75">
      <c r="A22" s="5"/>
      <c r="B22" s="5"/>
      <c r="C22" s="49"/>
      <c r="D22" s="5"/>
      <c r="E22" s="49"/>
      <c r="F22" s="5"/>
      <c r="G22" s="49"/>
      <c r="H22" s="5"/>
      <c r="I22" s="5"/>
    </row>
    <row r="23" spans="1:9" ht="21">
      <c r="A23" s="277"/>
      <c r="B23" s="277" t="s">
        <v>17</v>
      </c>
      <c r="C23" s="278"/>
      <c r="D23" s="277"/>
      <c r="E23" s="278"/>
      <c r="F23" s="277"/>
      <c r="G23" s="278"/>
      <c r="H23" s="277"/>
      <c r="I23" s="277">
        <f>SUM(I6:I22)</f>
        <v>0</v>
      </c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/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4"/>
      <c r="B27" s="4"/>
      <c r="C27" s="4"/>
      <c r="D27" s="4"/>
      <c r="E27" s="4"/>
      <c r="F27" s="4"/>
      <c r="G27" s="4"/>
      <c r="H27" s="4"/>
      <c r="I27" s="4"/>
    </row>
    <row r="28" spans="1:9" ht="18.75">
      <c r="A28" s="4"/>
      <c r="B28" s="4"/>
      <c r="C28" s="4"/>
      <c r="D28" s="4"/>
      <c r="E28" s="4"/>
      <c r="F28" s="4"/>
      <c r="G28" s="4"/>
      <c r="H28" s="4"/>
      <c r="I28" s="4"/>
    </row>
    <row r="29" spans="1:9" ht="18.75">
      <c r="A29" s="4"/>
      <c r="B29" s="4"/>
      <c r="C29" s="4"/>
      <c r="D29" s="4"/>
      <c r="E29" s="4"/>
      <c r="F29" s="4"/>
      <c r="G29" s="4"/>
      <c r="H29" s="4"/>
      <c r="I29" s="4"/>
    </row>
    <row r="30" spans="1:9" ht="18.75">
      <c r="A30" s="4"/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"/>
      <c r="B32" s="4"/>
      <c r="C32" s="4"/>
      <c r="D32" s="4"/>
      <c r="E32" s="4"/>
      <c r="F32" s="4"/>
      <c r="G32" s="4"/>
      <c r="H32" s="4"/>
      <c r="I32" s="4"/>
    </row>
    <row r="33" spans="1:9" ht="18.75">
      <c r="A33" s="4"/>
      <c r="B33" s="4"/>
      <c r="C33" s="4"/>
      <c r="D33" s="4"/>
      <c r="E33" s="4"/>
      <c r="F33" s="4"/>
      <c r="G33" s="4"/>
      <c r="H33" s="4"/>
      <c r="I33" s="4"/>
    </row>
    <row r="34" spans="1:9" ht="18.75">
      <c r="A34" s="4"/>
      <c r="B34" s="4"/>
      <c r="C34" s="4"/>
      <c r="D34" s="4"/>
      <c r="E34" s="4"/>
      <c r="F34" s="4"/>
      <c r="G34" s="4"/>
      <c r="H34" s="4"/>
      <c r="I34" s="4"/>
    </row>
    <row r="35" spans="1:9" ht="18.75">
      <c r="A35" s="4"/>
      <c r="B35" s="4"/>
      <c r="C35" s="4"/>
      <c r="D35" s="4"/>
      <c r="E35" s="4"/>
      <c r="F35" s="4"/>
      <c r="G35" s="4"/>
      <c r="H35" s="4"/>
      <c r="I35" s="4"/>
    </row>
    <row r="36" spans="1:9" ht="18.75">
      <c r="A36" s="4"/>
      <c r="B36" s="4"/>
      <c r="C36" s="4"/>
      <c r="D36" s="4"/>
      <c r="E36" s="4"/>
      <c r="F36" s="4"/>
      <c r="G36" s="4"/>
      <c r="H36" s="4"/>
      <c r="I36" s="4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4"/>
      <c r="B42" s="4"/>
      <c r="C42" s="4"/>
      <c r="D42" s="4"/>
      <c r="E42" s="4"/>
      <c r="F42" s="4"/>
      <c r="G42" s="4"/>
      <c r="H42" s="4"/>
      <c r="I42" s="4"/>
    </row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spans="1:9" ht="18.75">
      <c r="A47" s="4"/>
      <c r="B47" s="4"/>
      <c r="C47" s="4"/>
      <c r="D47" s="4"/>
      <c r="E47" s="4"/>
      <c r="F47" s="4"/>
      <c r="G47" s="4"/>
      <c r="H47" s="4"/>
      <c r="I47" s="4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1" spans="1:9" ht="18.75">
      <c r="A51" s="4"/>
      <c r="B51" s="4"/>
      <c r="C51" s="4"/>
      <c r="D51" s="4"/>
      <c r="E51" s="4"/>
      <c r="F51" s="4"/>
      <c r="G51" s="4"/>
      <c r="H51" s="4"/>
      <c r="I51" s="4"/>
    </row>
    <row r="52" spans="1:9" ht="18.75">
      <c r="A52" s="4"/>
      <c r="B52" s="4"/>
      <c r="C52" s="4"/>
      <c r="D52" s="4"/>
      <c r="E52" s="4"/>
      <c r="F52" s="4"/>
      <c r="G52" s="4"/>
      <c r="H52" s="4"/>
      <c r="I52" s="4"/>
    </row>
    <row r="53" spans="1:9" ht="18.75">
      <c r="A53" s="4"/>
      <c r="B53" s="4"/>
      <c r="C53" s="4"/>
      <c r="D53" s="4"/>
      <c r="E53" s="4"/>
      <c r="F53" s="4"/>
      <c r="G53" s="4"/>
      <c r="H53" s="4"/>
      <c r="I53" s="4"/>
    </row>
    <row r="54" spans="1:9" ht="18.75">
      <c r="A54" s="4"/>
      <c r="B54" s="4"/>
      <c r="C54" s="4"/>
      <c r="D54" s="4"/>
      <c r="E54" s="4"/>
      <c r="F54" s="4"/>
      <c r="G54" s="4"/>
      <c r="H54" s="4"/>
      <c r="I54" s="4"/>
    </row>
    <row r="55" spans="1:9" ht="18.75">
      <c r="A55" s="4"/>
      <c r="B55" s="4"/>
      <c r="C55" s="4"/>
      <c r="D55" s="4"/>
      <c r="E55" s="4"/>
      <c r="F55" s="4"/>
      <c r="G55" s="4"/>
      <c r="H55" s="4"/>
      <c r="I55" s="4"/>
    </row>
    <row r="56" spans="1:9" ht="18.75">
      <c r="A56" s="4"/>
      <c r="B56" s="4"/>
      <c r="C56" s="4"/>
      <c r="D56" s="4"/>
      <c r="E56" s="4"/>
      <c r="F56" s="4"/>
      <c r="G56" s="4"/>
      <c r="H56" s="4"/>
      <c r="I56" s="4"/>
    </row>
    <row r="57" spans="1:9" ht="18.75">
      <c r="A57" s="4"/>
      <c r="B57" s="4"/>
      <c r="C57" s="4"/>
      <c r="D57" s="4"/>
      <c r="E57" s="4"/>
      <c r="F57" s="4"/>
      <c r="G57" s="4"/>
      <c r="H57" s="4"/>
      <c r="I57" s="4"/>
    </row>
    <row r="58" spans="1:9" ht="18.75">
      <c r="A58" s="4"/>
      <c r="B58" s="4"/>
      <c r="C58" s="4"/>
      <c r="D58" s="4"/>
      <c r="E58" s="4"/>
      <c r="F58" s="4"/>
      <c r="G58" s="4"/>
      <c r="H58" s="4"/>
      <c r="I58" s="4"/>
    </row>
    <row r="59" spans="1:9" ht="18.75">
      <c r="A59" s="4"/>
      <c r="B59" s="4"/>
      <c r="C59" s="4"/>
      <c r="D59" s="4"/>
      <c r="E59" s="4"/>
      <c r="F59" s="4"/>
      <c r="G59" s="4"/>
      <c r="H59" s="4"/>
      <c r="I59" s="4"/>
    </row>
    <row r="60" spans="1:9" ht="18.75">
      <c r="A60" s="4"/>
      <c r="B60" s="4"/>
      <c r="C60" s="4"/>
      <c r="D60" s="4"/>
      <c r="E60" s="4"/>
      <c r="F60" s="4"/>
      <c r="G60" s="4"/>
      <c r="H60" s="4"/>
      <c r="I60" s="4"/>
    </row>
    <row r="61" spans="1:9" ht="18.75">
      <c r="A61" s="4"/>
      <c r="B61" s="4"/>
      <c r="C61" s="4"/>
      <c r="D61" s="4"/>
      <c r="E61" s="4"/>
      <c r="F61" s="4"/>
      <c r="G61" s="4"/>
      <c r="H61" s="4"/>
      <c r="I61" s="4"/>
    </row>
    <row r="62" spans="1:9" ht="18.75">
      <c r="A62" s="4"/>
      <c r="B62" s="4"/>
      <c r="C62" s="4"/>
      <c r="D62" s="4"/>
      <c r="E62" s="4"/>
      <c r="F62" s="4"/>
      <c r="G62" s="4"/>
      <c r="H62" s="4"/>
      <c r="I62" s="4"/>
    </row>
    <row r="63" spans="1:9" ht="18.75">
      <c r="A63" s="4"/>
      <c r="B63" s="4"/>
      <c r="C63" s="4"/>
      <c r="D63" s="4"/>
      <c r="E63" s="4"/>
      <c r="F63" s="4"/>
      <c r="G63" s="4"/>
      <c r="H63" s="4"/>
      <c r="I63" s="4"/>
    </row>
    <row r="64" spans="1:9" ht="18.75">
      <c r="A64" s="4"/>
      <c r="B64" s="4"/>
      <c r="C64" s="4"/>
      <c r="D64" s="4"/>
      <c r="E64" s="4"/>
      <c r="F64" s="4"/>
      <c r="G64" s="4"/>
      <c r="H64" s="4"/>
      <c r="I64" s="4"/>
    </row>
    <row r="65" spans="1:9" ht="18.75">
      <c r="A65" s="4"/>
      <c r="B65" s="4"/>
      <c r="C65" s="4"/>
      <c r="D65" s="4"/>
      <c r="E65" s="4"/>
      <c r="F65" s="4"/>
      <c r="G65" s="4"/>
      <c r="H65" s="4"/>
      <c r="I65" s="4"/>
    </row>
    <row r="66" spans="1:9" ht="18.75">
      <c r="A66" s="4"/>
      <c r="B66" s="4"/>
      <c r="C66" s="4"/>
      <c r="D66" s="4"/>
      <c r="E66" s="4"/>
      <c r="F66" s="4"/>
      <c r="G66" s="4"/>
      <c r="H66" s="4"/>
      <c r="I66" s="4"/>
    </row>
    <row r="67" spans="1:9" ht="18.75">
      <c r="A67" s="4"/>
      <c r="B67" s="4"/>
      <c r="C67" s="4"/>
      <c r="D67" s="4"/>
      <c r="E67" s="4"/>
      <c r="F67" s="4"/>
      <c r="G67" s="4"/>
      <c r="H67" s="4"/>
      <c r="I67" s="4"/>
    </row>
    <row r="68" spans="1:9" ht="18.75">
      <c r="A68" s="4"/>
      <c r="B68" s="4"/>
      <c r="C68" s="4"/>
      <c r="D68" s="4"/>
      <c r="E68" s="4"/>
      <c r="F68" s="4"/>
      <c r="G68" s="4"/>
      <c r="H68" s="4"/>
      <c r="I68" s="4"/>
    </row>
    <row r="69" spans="1:9" ht="18.75">
      <c r="A69" s="4"/>
      <c r="B69" s="4"/>
      <c r="C69" s="4"/>
      <c r="D69" s="4"/>
      <c r="E69" s="4"/>
      <c r="F69" s="4"/>
      <c r="G69" s="4"/>
      <c r="H69" s="4"/>
      <c r="I69" s="4"/>
    </row>
    <row r="70" spans="1:9" ht="18.75">
      <c r="A70" s="4"/>
      <c r="B70" s="4"/>
      <c r="C70" s="4"/>
      <c r="D70" s="4"/>
      <c r="E70" s="4"/>
      <c r="F70" s="4"/>
      <c r="G70" s="4"/>
      <c r="H70" s="4"/>
      <c r="I70" s="4"/>
    </row>
    <row r="71" spans="1:9" ht="18.75">
      <c r="A71" s="4"/>
      <c r="B71" s="4"/>
      <c r="C71" s="4"/>
      <c r="D71" s="4"/>
      <c r="E71" s="4"/>
      <c r="F71" s="4"/>
      <c r="G71" s="4"/>
      <c r="H71" s="4"/>
      <c r="I71" s="4"/>
    </row>
    <row r="72" spans="1:9" ht="18.75">
      <c r="A72" s="4"/>
      <c r="B72" s="4"/>
      <c r="C72" s="4"/>
      <c r="D72" s="4"/>
      <c r="E72" s="4"/>
      <c r="F72" s="4"/>
      <c r="G72" s="4"/>
      <c r="H72" s="4"/>
      <c r="I72" s="4"/>
    </row>
    <row r="73" spans="1:9" ht="18.75">
      <c r="A73" s="4"/>
      <c r="B73" s="4"/>
      <c r="C73" s="4"/>
      <c r="D73" s="4"/>
      <c r="E73" s="4"/>
      <c r="F73" s="4"/>
      <c r="G73" s="4"/>
      <c r="H73" s="4"/>
      <c r="I73" s="4"/>
    </row>
    <row r="74" spans="1:9" ht="18.75">
      <c r="A74" s="4"/>
      <c r="B74" s="4"/>
      <c r="C74" s="4"/>
      <c r="D74" s="4"/>
      <c r="E74" s="4"/>
      <c r="F74" s="4"/>
      <c r="G74" s="4"/>
      <c r="H74" s="4"/>
      <c r="I74" s="4"/>
    </row>
    <row r="75" spans="1:9" ht="18.75">
      <c r="A75" s="4"/>
      <c r="B75" s="4"/>
      <c r="C75" s="4"/>
      <c r="D75" s="4"/>
      <c r="E75" s="4"/>
      <c r="F75" s="4"/>
      <c r="G75" s="4"/>
      <c r="H75" s="4"/>
      <c r="I75" s="4"/>
    </row>
    <row r="76" spans="1:9" ht="18.75">
      <c r="A76" s="4"/>
      <c r="B76" s="4"/>
      <c r="C76" s="4"/>
      <c r="D76" s="4"/>
      <c r="E76" s="4"/>
      <c r="F76" s="4"/>
      <c r="G76" s="4"/>
      <c r="H76" s="4"/>
      <c r="I76" s="4"/>
    </row>
    <row r="77" spans="1:9" ht="18.75">
      <c r="A77" s="4"/>
      <c r="B77" s="4"/>
      <c r="C77" s="4"/>
      <c r="D77" s="4"/>
      <c r="E77" s="4"/>
      <c r="F77" s="4"/>
      <c r="G77" s="4"/>
      <c r="H77" s="4"/>
      <c r="I77" s="4"/>
    </row>
    <row r="78" spans="1:9" ht="18.75">
      <c r="A78" s="4"/>
      <c r="B78" s="4"/>
      <c r="C78" s="4"/>
      <c r="D78" s="4"/>
      <c r="E78" s="4"/>
      <c r="F78" s="4"/>
      <c r="G78" s="4"/>
      <c r="H78" s="4"/>
      <c r="I78" s="4"/>
    </row>
    <row r="79" spans="1:9" ht="18.75">
      <c r="A79" s="4"/>
      <c r="B79" s="4"/>
      <c r="C79" s="4"/>
      <c r="D79" s="4"/>
      <c r="E79" s="4"/>
      <c r="F79" s="4"/>
      <c r="G79" s="4"/>
      <c r="H79" s="4"/>
      <c r="I79" s="4"/>
    </row>
    <row r="80" spans="1:9" ht="18.75">
      <c r="A80" s="4"/>
      <c r="B80" s="4"/>
      <c r="C80" s="4"/>
      <c r="D80" s="4"/>
      <c r="E80" s="4"/>
      <c r="F80" s="4"/>
      <c r="G80" s="4"/>
      <c r="H80" s="4"/>
      <c r="I80" s="4"/>
    </row>
    <row r="81" spans="1:9" ht="18.75">
      <c r="A81" s="4"/>
      <c r="B81" s="4"/>
      <c r="C81" s="4"/>
      <c r="D81" s="4"/>
      <c r="E81" s="4"/>
      <c r="F81" s="4"/>
      <c r="G81" s="4"/>
      <c r="H81" s="4"/>
      <c r="I81" s="4"/>
    </row>
    <row r="82" spans="1:9" ht="18.75">
      <c r="A82" s="4"/>
      <c r="B82" s="4"/>
      <c r="C82" s="4"/>
      <c r="D82" s="4"/>
      <c r="E82" s="4"/>
      <c r="F82" s="4"/>
      <c r="G82" s="4"/>
      <c r="H82" s="4"/>
      <c r="I82" s="4"/>
    </row>
    <row r="83" spans="1:9" ht="18.75">
      <c r="A83" s="4"/>
      <c r="B83" s="4"/>
      <c r="C83" s="4"/>
      <c r="D83" s="4"/>
      <c r="E83" s="4"/>
      <c r="F83" s="4"/>
      <c r="G83" s="4"/>
      <c r="H83" s="4"/>
      <c r="I83" s="4"/>
    </row>
    <row r="84" spans="1:9" ht="18.75">
      <c r="A84" s="4"/>
      <c r="B84" s="4"/>
      <c r="C84" s="4"/>
      <c r="D84" s="4"/>
      <c r="E84" s="4"/>
      <c r="F84" s="4"/>
      <c r="G84" s="4"/>
      <c r="H84" s="4"/>
      <c r="I84" s="4"/>
    </row>
    <row r="85" spans="1:9" ht="18.75">
      <c r="A85" s="4"/>
      <c r="B85" s="4"/>
      <c r="C85" s="4"/>
      <c r="D85" s="4"/>
      <c r="E85" s="4"/>
      <c r="F85" s="4"/>
      <c r="G85" s="4"/>
      <c r="H85" s="4"/>
      <c r="I85" s="4"/>
    </row>
    <row r="86" spans="1:9" ht="18.75">
      <c r="A86" s="4"/>
      <c r="B86" s="4"/>
      <c r="C86" s="4"/>
      <c r="D86" s="4"/>
      <c r="E86" s="4"/>
      <c r="F86" s="4"/>
      <c r="G86" s="4"/>
      <c r="H86" s="4"/>
      <c r="I86" s="4"/>
    </row>
    <row r="87" spans="1:9" ht="18.75">
      <c r="A87" s="4"/>
      <c r="B87" s="4"/>
      <c r="C87" s="4"/>
      <c r="D87" s="4"/>
      <c r="E87" s="4"/>
      <c r="F87" s="4"/>
      <c r="G87" s="4"/>
      <c r="H87" s="4"/>
      <c r="I87" s="4"/>
    </row>
    <row r="88" spans="1:9" ht="18.75">
      <c r="A88" s="4"/>
      <c r="B88" s="4"/>
      <c r="C88" s="4"/>
      <c r="D88" s="4"/>
      <c r="E88" s="4"/>
      <c r="F88" s="4"/>
      <c r="G88" s="4"/>
      <c r="H88" s="4"/>
      <c r="I88" s="4"/>
    </row>
  </sheetData>
  <sheetProtection/>
  <mergeCells count="8">
    <mergeCell ref="E1:H1"/>
    <mergeCell ref="E2:H2"/>
    <mergeCell ref="A3:A4"/>
    <mergeCell ref="B3:B4"/>
    <mergeCell ref="E3:F3"/>
    <mergeCell ref="G3:H3"/>
    <mergeCell ref="C3:C4"/>
    <mergeCell ref="D3:D4"/>
  </mergeCells>
  <printOptions/>
  <pageMargins left="0.5" right="0.5" top="1" bottom="0.75" header="0.25" footer="0.25"/>
  <pageSetup horizontalDpi="300" verticalDpi="3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9"/>
  <sheetViews>
    <sheetView zoomScale="120" zoomScaleNormal="120" zoomScalePageLayoutView="0" workbookViewId="0" topLeftCell="A1">
      <selection activeCell="B5" sqref="B5"/>
    </sheetView>
  </sheetViews>
  <sheetFormatPr defaultColWidth="9.140625" defaultRowHeight="21.75"/>
  <cols>
    <col min="1" max="1" width="8.8515625" style="15" customWidth="1"/>
    <col min="2" max="2" width="43.00390625" style="15" customWidth="1"/>
    <col min="3" max="3" width="12.00390625" style="15" customWidth="1"/>
    <col min="4" max="4" width="6.28125" style="19" customWidth="1"/>
    <col min="5" max="5" width="11.7109375" style="15" customWidth="1"/>
    <col min="6" max="6" width="14.57421875" style="15" customWidth="1"/>
    <col min="7" max="7" width="11.140625" style="15" customWidth="1"/>
    <col min="8" max="8" width="13.57421875" style="15" customWidth="1"/>
    <col min="9" max="9" width="16.8515625" style="15" customWidth="1"/>
    <col min="10" max="10" width="11.140625" style="15" customWidth="1"/>
    <col min="11" max="11" width="9.140625" style="15" customWidth="1"/>
    <col min="12" max="12" width="13.421875" style="15" customWidth="1"/>
    <col min="13" max="16384" width="9.140625" style="15" customWidth="1"/>
  </cols>
  <sheetData>
    <row r="1" spans="1:9" s="9" customFormat="1" ht="21.75">
      <c r="A1" s="9" t="s">
        <v>65</v>
      </c>
      <c r="E1" s="92" t="s">
        <v>66</v>
      </c>
      <c r="F1" s="92"/>
      <c r="G1" s="92"/>
      <c r="H1" s="92"/>
      <c r="I1" s="10"/>
    </row>
    <row r="2" spans="1:9" s="11" customFormat="1" ht="21.75">
      <c r="A2" s="11" t="s">
        <v>67</v>
      </c>
      <c r="C2" s="9"/>
      <c r="E2" s="93" t="s">
        <v>653</v>
      </c>
      <c r="F2" s="93"/>
      <c r="G2" s="93"/>
      <c r="H2" s="93"/>
      <c r="I2" s="12"/>
    </row>
    <row r="3" spans="1:9" ht="21">
      <c r="A3" s="452" t="s">
        <v>27</v>
      </c>
      <c r="B3" s="454" t="s">
        <v>654</v>
      </c>
      <c r="C3" s="456" t="s">
        <v>19</v>
      </c>
      <c r="D3" s="457" t="s">
        <v>20</v>
      </c>
      <c r="E3" s="448" t="s">
        <v>72</v>
      </c>
      <c r="F3" s="449"/>
      <c r="G3" s="446" t="s">
        <v>73</v>
      </c>
      <c r="H3" s="447"/>
      <c r="I3" s="271" t="s">
        <v>74</v>
      </c>
    </row>
    <row r="4" spans="1:9" ht="21">
      <c r="A4" s="453"/>
      <c r="B4" s="455"/>
      <c r="C4" s="456"/>
      <c r="D4" s="458"/>
      <c r="E4" s="272" t="s">
        <v>75</v>
      </c>
      <c r="F4" s="273" t="s">
        <v>76</v>
      </c>
      <c r="G4" s="274" t="s">
        <v>75</v>
      </c>
      <c r="H4" s="275" t="s">
        <v>77</v>
      </c>
      <c r="I4" s="276" t="s">
        <v>78</v>
      </c>
    </row>
    <row r="5" spans="1:9" ht="21">
      <c r="A5" s="279"/>
      <c r="B5" s="14" t="s">
        <v>53</v>
      </c>
      <c r="C5" s="26"/>
      <c r="D5" s="248"/>
      <c r="E5" s="65"/>
      <c r="F5" s="65"/>
      <c r="G5" s="65"/>
      <c r="H5" s="65"/>
      <c r="I5" s="65"/>
    </row>
    <row r="6" spans="1:9" ht="21">
      <c r="A6" s="57"/>
      <c r="B6" s="14" t="s">
        <v>70</v>
      </c>
      <c r="C6" s="79"/>
      <c r="D6" s="78"/>
      <c r="E6" s="14"/>
      <c r="F6" s="14">
        <f>F49</f>
        <v>0</v>
      </c>
      <c r="G6" s="14"/>
      <c r="H6" s="14">
        <f>H49</f>
        <v>0</v>
      </c>
      <c r="I6" s="14">
        <f aca="true" t="shared" si="0" ref="I6:I11">H6+F6</f>
        <v>0</v>
      </c>
    </row>
    <row r="7" spans="1:9" ht="21.75">
      <c r="A7" s="57"/>
      <c r="B7" s="62" t="str">
        <f>B56</f>
        <v>รวมราคางานเสาเข็ม</v>
      </c>
      <c r="C7" s="233"/>
      <c r="D7" s="280"/>
      <c r="E7" s="62"/>
      <c r="F7" s="62">
        <f>F56</f>
        <v>0</v>
      </c>
      <c r="G7" s="62"/>
      <c r="H7" s="62">
        <f>H56</f>
        <v>0</v>
      </c>
      <c r="I7" s="62">
        <f t="shared" si="0"/>
        <v>0</v>
      </c>
    </row>
    <row r="8" spans="1:9" ht="21.75">
      <c r="A8" s="57"/>
      <c r="B8" s="62" t="str">
        <f>B60</f>
        <v>รวมราคางานคอนกรีตโครงสร้าง</v>
      </c>
      <c r="C8" s="233"/>
      <c r="D8" s="280"/>
      <c r="E8" s="62"/>
      <c r="F8" s="62">
        <f>F60</f>
        <v>0</v>
      </c>
      <c r="G8" s="62"/>
      <c r="H8" s="62">
        <f>H60</f>
        <v>0</v>
      </c>
      <c r="I8" s="62">
        <f t="shared" si="0"/>
        <v>0</v>
      </c>
    </row>
    <row r="9" spans="1:9" ht="21.75">
      <c r="A9" s="57"/>
      <c r="B9" s="62" t="str">
        <f>B64</f>
        <v>รวมราคาหมวดงานไม้แบบ</v>
      </c>
      <c r="C9" s="233"/>
      <c r="D9" s="280"/>
      <c r="E9" s="62"/>
      <c r="F9" s="62">
        <f>F64</f>
        <v>0</v>
      </c>
      <c r="G9" s="62"/>
      <c r="H9" s="62">
        <f>H64</f>
        <v>0</v>
      </c>
      <c r="I9" s="62">
        <f t="shared" si="0"/>
        <v>0</v>
      </c>
    </row>
    <row r="10" spans="1:9" ht="21.75">
      <c r="A10" s="57"/>
      <c r="B10" s="62" t="str">
        <f>B74</f>
        <v>รวมราคาหมวดงานเหล็กเสริม</v>
      </c>
      <c r="C10" s="233"/>
      <c r="D10" s="280"/>
      <c r="E10" s="62"/>
      <c r="F10" s="62">
        <f>F74</f>
        <v>0</v>
      </c>
      <c r="G10" s="62"/>
      <c r="H10" s="62">
        <f>H74</f>
        <v>0</v>
      </c>
      <c r="I10" s="62">
        <f t="shared" si="0"/>
        <v>0</v>
      </c>
    </row>
    <row r="11" spans="1:9" ht="21.75">
      <c r="A11" s="57"/>
      <c r="B11" s="62" t="str">
        <f>B99</f>
        <v>รวมราคางานเหล็กรูปพรรณ</v>
      </c>
      <c r="C11" s="233"/>
      <c r="D11" s="280"/>
      <c r="E11" s="62"/>
      <c r="F11" s="62">
        <f>F99</f>
        <v>0</v>
      </c>
      <c r="G11" s="62"/>
      <c r="H11" s="62">
        <f>H99</f>
        <v>0</v>
      </c>
      <c r="I11" s="62">
        <f t="shared" si="0"/>
        <v>0</v>
      </c>
    </row>
    <row r="12" spans="1:9" ht="21">
      <c r="A12" s="57"/>
      <c r="B12" s="14" t="s">
        <v>203</v>
      </c>
      <c r="C12" s="79"/>
      <c r="D12" s="78"/>
      <c r="E12" s="14"/>
      <c r="F12" s="14">
        <f>SUM(F7:F11)</f>
        <v>0</v>
      </c>
      <c r="G12" s="14"/>
      <c r="H12" s="14">
        <f>SUM(H7:H11)</f>
        <v>0</v>
      </c>
      <c r="I12" s="14">
        <f>SUM(I7:I11)</f>
        <v>0</v>
      </c>
    </row>
    <row r="13" spans="1:9" ht="21">
      <c r="A13" s="281"/>
      <c r="B13" s="14"/>
      <c r="C13" s="79"/>
      <c r="D13" s="78"/>
      <c r="E13" s="14"/>
      <c r="F13" s="14"/>
      <c r="G13" s="14"/>
      <c r="H13" s="14"/>
      <c r="I13" s="14"/>
    </row>
    <row r="14" spans="1:9" ht="21">
      <c r="A14" s="78"/>
      <c r="B14" s="14"/>
      <c r="C14" s="79"/>
      <c r="D14" s="78"/>
      <c r="E14" s="79"/>
      <c r="F14" s="79"/>
      <c r="G14" s="79"/>
      <c r="H14" s="79"/>
      <c r="I14" s="79"/>
    </row>
    <row r="15" spans="1:9" ht="21">
      <c r="A15" s="78"/>
      <c r="B15" s="14"/>
      <c r="C15" s="79"/>
      <c r="D15" s="78"/>
      <c r="E15" s="79"/>
      <c r="F15" s="79"/>
      <c r="G15" s="79"/>
      <c r="H15" s="79"/>
      <c r="I15" s="79"/>
    </row>
    <row r="16" spans="1:9" ht="21">
      <c r="A16" s="78"/>
      <c r="B16" s="14"/>
      <c r="C16" s="79"/>
      <c r="D16" s="78"/>
      <c r="E16" s="79"/>
      <c r="F16" s="79"/>
      <c r="G16" s="79"/>
      <c r="H16" s="79"/>
      <c r="I16" s="79"/>
    </row>
    <row r="17" spans="1:9" ht="21">
      <c r="A17" s="78"/>
      <c r="B17" s="14"/>
      <c r="C17" s="79"/>
      <c r="D17" s="78"/>
      <c r="E17" s="79"/>
      <c r="F17" s="79"/>
      <c r="G17" s="79"/>
      <c r="H17" s="79"/>
      <c r="I17" s="79"/>
    </row>
    <row r="18" spans="1:9" ht="21">
      <c r="A18" s="78"/>
      <c r="B18" s="14"/>
      <c r="C18" s="79"/>
      <c r="D18" s="78"/>
      <c r="E18" s="79"/>
      <c r="F18" s="79"/>
      <c r="G18" s="79"/>
      <c r="H18" s="79"/>
      <c r="I18" s="79"/>
    </row>
    <row r="19" spans="1:9" s="17" customFormat="1" ht="21">
      <c r="A19" s="281"/>
      <c r="B19" s="14"/>
      <c r="C19" s="79"/>
      <c r="D19" s="78"/>
      <c r="E19" s="79"/>
      <c r="F19" s="79"/>
      <c r="G19" s="79"/>
      <c r="H19" s="79"/>
      <c r="I19" s="79"/>
    </row>
    <row r="20" spans="1:9" ht="21">
      <c r="A20" s="78"/>
      <c r="B20" s="14"/>
      <c r="C20" s="79"/>
      <c r="D20" s="78"/>
      <c r="E20" s="79"/>
      <c r="F20" s="79"/>
      <c r="G20" s="79"/>
      <c r="H20" s="79"/>
      <c r="I20" s="79"/>
    </row>
    <row r="21" spans="1:9" ht="18">
      <c r="A21" s="78"/>
      <c r="B21" s="79"/>
      <c r="C21" s="79"/>
      <c r="D21" s="78"/>
      <c r="E21" s="79"/>
      <c r="F21" s="79"/>
      <c r="G21" s="79"/>
      <c r="H21" s="79"/>
      <c r="I21" s="79"/>
    </row>
    <row r="22" spans="1:9" ht="18">
      <c r="A22" s="78"/>
      <c r="B22" s="79"/>
      <c r="C22" s="79"/>
      <c r="D22" s="78"/>
      <c r="E22" s="79"/>
      <c r="F22" s="79"/>
      <c r="G22" s="79"/>
      <c r="H22" s="79"/>
      <c r="I22" s="79"/>
    </row>
    <row r="23" spans="1:9" ht="21">
      <c r="A23" s="249"/>
      <c r="B23" s="282" t="s">
        <v>56</v>
      </c>
      <c r="C23" s="282"/>
      <c r="D23" s="249"/>
      <c r="E23" s="282"/>
      <c r="F23" s="282">
        <f>F12+F6</f>
        <v>0</v>
      </c>
      <c r="G23" s="282"/>
      <c r="H23" s="282">
        <f>H12+H6</f>
        <v>0</v>
      </c>
      <c r="I23" s="282">
        <f>I12+I6</f>
        <v>0</v>
      </c>
    </row>
    <row r="24" spans="1:9" ht="21">
      <c r="A24" s="283"/>
      <c r="B24" s="26" t="s">
        <v>71</v>
      </c>
      <c r="C24" s="26"/>
      <c r="D24" s="248"/>
      <c r="E24" s="65"/>
      <c r="F24" s="65"/>
      <c r="G24" s="65"/>
      <c r="H24" s="65"/>
      <c r="I24" s="65"/>
    </row>
    <row r="25" spans="1:9" ht="18.75">
      <c r="A25" s="284"/>
      <c r="B25" s="65" t="s">
        <v>96</v>
      </c>
      <c r="C25" s="285"/>
      <c r="D25" s="286"/>
      <c r="E25" s="65"/>
      <c r="F25" s="247"/>
      <c r="G25" s="65"/>
      <c r="H25" s="247"/>
      <c r="I25" s="247"/>
    </row>
    <row r="26" spans="1:9" ht="18.75">
      <c r="A26" s="287">
        <v>1</v>
      </c>
      <c r="B26" s="65" t="s">
        <v>33</v>
      </c>
      <c r="C26" s="288"/>
      <c r="D26" s="286"/>
      <c r="E26" s="65"/>
      <c r="F26" s="247"/>
      <c r="G26" s="65"/>
      <c r="H26" s="247"/>
      <c r="I26" s="247"/>
    </row>
    <row r="27" spans="1:9" ht="18.75">
      <c r="A27" s="287"/>
      <c r="B27" s="247" t="s">
        <v>61</v>
      </c>
      <c r="C27" s="288"/>
      <c r="D27" s="289" t="s">
        <v>28</v>
      </c>
      <c r="E27" s="65"/>
      <c r="F27" s="247">
        <f aca="true" t="shared" si="1" ref="F27:F34">E27*C27</f>
        <v>0</v>
      </c>
      <c r="G27" s="65"/>
      <c r="H27" s="247">
        <f aca="true" t="shared" si="2" ref="H27:H34">G27*C27</f>
        <v>0</v>
      </c>
      <c r="I27" s="247">
        <f aca="true" t="shared" si="3" ref="I27:I34">H27+F27</f>
        <v>0</v>
      </c>
    </row>
    <row r="28" spans="1:9" ht="18.75">
      <c r="A28" s="287"/>
      <c r="B28" s="247" t="s">
        <v>68</v>
      </c>
      <c r="C28" s="288"/>
      <c r="D28" s="289" t="s">
        <v>28</v>
      </c>
      <c r="E28" s="65"/>
      <c r="F28" s="247">
        <f t="shared" si="1"/>
        <v>0</v>
      </c>
      <c r="G28" s="65"/>
      <c r="H28" s="247">
        <f t="shared" si="2"/>
        <v>0</v>
      </c>
      <c r="I28" s="247">
        <f t="shared" si="3"/>
        <v>0</v>
      </c>
    </row>
    <row r="29" spans="1:9" ht="18.75">
      <c r="A29" s="287"/>
      <c r="B29" s="247" t="s">
        <v>59</v>
      </c>
      <c r="C29" s="288"/>
      <c r="D29" s="289" t="s">
        <v>28</v>
      </c>
      <c r="E29" s="65"/>
      <c r="F29" s="247">
        <f t="shared" si="1"/>
        <v>0</v>
      </c>
      <c r="G29" s="65"/>
      <c r="H29" s="247">
        <f t="shared" si="2"/>
        <v>0</v>
      </c>
      <c r="I29" s="247">
        <f t="shared" si="3"/>
        <v>0</v>
      </c>
    </row>
    <row r="30" spans="1:9" ht="18.75">
      <c r="A30" s="287"/>
      <c r="B30" s="247" t="s">
        <v>110</v>
      </c>
      <c r="C30" s="288"/>
      <c r="D30" s="289" t="s">
        <v>28</v>
      </c>
      <c r="E30" s="65"/>
      <c r="F30" s="247">
        <f t="shared" si="1"/>
        <v>0</v>
      </c>
      <c r="G30" s="65"/>
      <c r="H30" s="247">
        <f t="shared" si="2"/>
        <v>0</v>
      </c>
      <c r="I30" s="247">
        <f t="shared" si="3"/>
        <v>0</v>
      </c>
    </row>
    <row r="31" spans="1:9" ht="18.75">
      <c r="A31" s="287"/>
      <c r="B31" s="247" t="s">
        <v>97</v>
      </c>
      <c r="C31" s="288"/>
      <c r="D31" s="289" t="s">
        <v>26</v>
      </c>
      <c r="E31" s="65"/>
      <c r="F31" s="247">
        <f t="shared" si="1"/>
        <v>0</v>
      </c>
      <c r="G31" s="65"/>
      <c r="H31" s="247">
        <f t="shared" si="2"/>
        <v>0</v>
      </c>
      <c r="I31" s="247">
        <f t="shared" si="3"/>
        <v>0</v>
      </c>
    </row>
    <row r="32" spans="1:9" s="13" customFormat="1" ht="18.75">
      <c r="A32" s="290"/>
      <c r="B32" s="247" t="s">
        <v>101</v>
      </c>
      <c r="C32" s="288"/>
      <c r="D32" s="289" t="s">
        <v>28</v>
      </c>
      <c r="E32" s="65"/>
      <c r="F32" s="247">
        <f t="shared" si="1"/>
        <v>0</v>
      </c>
      <c r="G32" s="65"/>
      <c r="H32" s="247">
        <f t="shared" si="2"/>
        <v>0</v>
      </c>
      <c r="I32" s="247">
        <f t="shared" si="3"/>
        <v>0</v>
      </c>
    </row>
    <row r="33" spans="1:9" ht="18.75">
      <c r="A33" s="287"/>
      <c r="B33" s="247" t="s">
        <v>630</v>
      </c>
      <c r="C33" s="288"/>
      <c r="D33" s="289" t="s">
        <v>28</v>
      </c>
      <c r="E33" s="65"/>
      <c r="F33" s="247">
        <f t="shared" si="1"/>
        <v>0</v>
      </c>
      <c r="G33" s="65"/>
      <c r="H33" s="247">
        <f t="shared" si="2"/>
        <v>0</v>
      </c>
      <c r="I33" s="247">
        <f t="shared" si="3"/>
        <v>0</v>
      </c>
    </row>
    <row r="34" spans="1:9" ht="18.75">
      <c r="A34" s="287"/>
      <c r="B34" s="247" t="s">
        <v>624</v>
      </c>
      <c r="C34" s="288"/>
      <c r="D34" s="289" t="s">
        <v>28</v>
      </c>
      <c r="E34" s="65"/>
      <c r="F34" s="247">
        <f t="shared" si="1"/>
        <v>0</v>
      </c>
      <c r="G34" s="65"/>
      <c r="H34" s="247">
        <f t="shared" si="2"/>
        <v>0</v>
      </c>
      <c r="I34" s="247">
        <f t="shared" si="3"/>
        <v>0</v>
      </c>
    </row>
    <row r="35" spans="1:9" ht="18">
      <c r="A35" s="287">
        <v>3</v>
      </c>
      <c r="B35" s="65" t="s">
        <v>98</v>
      </c>
      <c r="C35" s="288"/>
      <c r="D35" s="291"/>
      <c r="E35" s="65"/>
      <c r="F35" s="65"/>
      <c r="G35" s="65"/>
      <c r="H35" s="65"/>
      <c r="I35" s="65"/>
    </row>
    <row r="36" spans="1:9" s="13" customFormat="1" ht="18.75">
      <c r="A36" s="290"/>
      <c r="B36" s="247" t="s">
        <v>98</v>
      </c>
      <c r="C36" s="288"/>
      <c r="D36" s="289" t="s">
        <v>57</v>
      </c>
      <c r="E36" s="65"/>
      <c r="F36" s="247">
        <f>E36*C36</f>
        <v>0</v>
      </c>
      <c r="G36" s="65"/>
      <c r="H36" s="247">
        <f>G36*C36</f>
        <v>0</v>
      </c>
      <c r="I36" s="247">
        <f>H36+F36</f>
        <v>0</v>
      </c>
    </row>
    <row r="37" spans="1:9" ht="18.75">
      <c r="A37" s="287"/>
      <c r="B37" s="247" t="s">
        <v>99</v>
      </c>
      <c r="C37" s="288"/>
      <c r="D37" s="289" t="s">
        <v>22</v>
      </c>
      <c r="E37" s="65"/>
      <c r="F37" s="247">
        <f>E37*C37</f>
        <v>0</v>
      </c>
      <c r="G37" s="65"/>
      <c r="H37" s="247">
        <f>G37*C37</f>
        <v>0</v>
      </c>
      <c r="I37" s="247">
        <f>H37+F37</f>
        <v>0</v>
      </c>
    </row>
    <row r="38" spans="1:9" ht="18.75">
      <c r="A38" s="287">
        <v>4</v>
      </c>
      <c r="B38" s="65" t="s">
        <v>100</v>
      </c>
      <c r="C38" s="288"/>
      <c r="D38" s="286"/>
      <c r="E38" s="65"/>
      <c r="F38" s="247"/>
      <c r="G38" s="65"/>
      <c r="H38" s="247"/>
      <c r="I38" s="247"/>
    </row>
    <row r="39" spans="1:9" ht="21.75">
      <c r="A39" s="287"/>
      <c r="B39" s="247" t="s">
        <v>102</v>
      </c>
      <c r="C39" s="288"/>
      <c r="D39" s="289" t="s">
        <v>22</v>
      </c>
      <c r="E39" s="65"/>
      <c r="F39" s="247">
        <f aca="true" t="shared" si="4" ref="F39:F48">E39*C39</f>
        <v>0</v>
      </c>
      <c r="G39" s="65"/>
      <c r="H39" s="247">
        <f aca="true" t="shared" si="5" ref="H39:H48">G39*C39</f>
        <v>0</v>
      </c>
      <c r="I39" s="247">
        <f aca="true" t="shared" si="6" ref="I39:I48">H39+F39</f>
        <v>0</v>
      </c>
    </row>
    <row r="40" spans="1:9" ht="21.75">
      <c r="A40" s="287"/>
      <c r="B40" s="247" t="s">
        <v>103</v>
      </c>
      <c r="C40" s="288"/>
      <c r="D40" s="289" t="s">
        <v>22</v>
      </c>
      <c r="E40" s="65"/>
      <c r="F40" s="247">
        <f t="shared" si="4"/>
        <v>0</v>
      </c>
      <c r="G40" s="65"/>
      <c r="H40" s="247">
        <f t="shared" si="5"/>
        <v>0</v>
      </c>
      <c r="I40" s="247">
        <f t="shared" si="6"/>
        <v>0</v>
      </c>
    </row>
    <row r="41" spans="1:9" ht="21.75">
      <c r="A41" s="287"/>
      <c r="B41" s="247" t="s">
        <v>104</v>
      </c>
      <c r="C41" s="288"/>
      <c r="D41" s="289" t="s">
        <v>22</v>
      </c>
      <c r="E41" s="65"/>
      <c r="F41" s="247">
        <f t="shared" si="4"/>
        <v>0</v>
      </c>
      <c r="G41" s="65"/>
      <c r="H41" s="247">
        <f t="shared" si="5"/>
        <v>0</v>
      </c>
      <c r="I41" s="247">
        <f t="shared" si="6"/>
        <v>0</v>
      </c>
    </row>
    <row r="42" spans="1:9" ht="21.75">
      <c r="A42" s="287"/>
      <c r="B42" s="247" t="s">
        <v>105</v>
      </c>
      <c r="C42" s="288"/>
      <c r="D42" s="289" t="s">
        <v>22</v>
      </c>
      <c r="E42" s="65"/>
      <c r="F42" s="247">
        <f t="shared" si="4"/>
        <v>0</v>
      </c>
      <c r="G42" s="65"/>
      <c r="H42" s="247">
        <f t="shared" si="5"/>
        <v>0</v>
      </c>
      <c r="I42" s="247">
        <f t="shared" si="6"/>
        <v>0</v>
      </c>
    </row>
    <row r="43" spans="1:9" ht="21.75">
      <c r="A43" s="287"/>
      <c r="B43" s="247" t="s">
        <v>106</v>
      </c>
      <c r="C43" s="288"/>
      <c r="D43" s="289" t="s">
        <v>22</v>
      </c>
      <c r="E43" s="65"/>
      <c r="F43" s="247">
        <f t="shared" si="4"/>
        <v>0</v>
      </c>
      <c r="G43" s="65"/>
      <c r="H43" s="247">
        <f t="shared" si="5"/>
        <v>0</v>
      </c>
      <c r="I43" s="247">
        <f t="shared" si="6"/>
        <v>0</v>
      </c>
    </row>
    <row r="44" spans="1:9" ht="21.75">
      <c r="A44" s="287"/>
      <c r="B44" s="247" t="s">
        <v>107</v>
      </c>
      <c r="C44" s="288"/>
      <c r="D44" s="289" t="s">
        <v>22</v>
      </c>
      <c r="E44" s="65"/>
      <c r="F44" s="247">
        <f t="shared" si="4"/>
        <v>0</v>
      </c>
      <c r="G44" s="65"/>
      <c r="H44" s="247">
        <f t="shared" si="5"/>
        <v>0</v>
      </c>
      <c r="I44" s="247">
        <f t="shared" si="6"/>
        <v>0</v>
      </c>
    </row>
    <row r="45" spans="1:9" ht="18.75">
      <c r="A45" s="287"/>
      <c r="B45" s="247" t="s">
        <v>108</v>
      </c>
      <c r="C45" s="288"/>
      <c r="D45" s="289" t="s">
        <v>22</v>
      </c>
      <c r="E45" s="65"/>
      <c r="F45" s="247">
        <f t="shared" si="4"/>
        <v>0</v>
      </c>
      <c r="G45" s="65"/>
      <c r="H45" s="247">
        <f t="shared" si="5"/>
        <v>0</v>
      </c>
      <c r="I45" s="247">
        <f t="shared" si="6"/>
        <v>0</v>
      </c>
    </row>
    <row r="46" spans="1:9" ht="18.75">
      <c r="A46" s="287">
        <v>5</v>
      </c>
      <c r="B46" s="65" t="s">
        <v>109</v>
      </c>
      <c r="C46" s="288"/>
      <c r="D46" s="289" t="s">
        <v>29</v>
      </c>
      <c r="E46" s="65"/>
      <c r="F46" s="247">
        <f t="shared" si="4"/>
        <v>0</v>
      </c>
      <c r="G46" s="65"/>
      <c r="H46" s="247">
        <f t="shared" si="5"/>
        <v>0</v>
      </c>
      <c r="I46" s="247">
        <f t="shared" si="6"/>
        <v>0</v>
      </c>
    </row>
    <row r="47" spans="1:9" ht="18.75">
      <c r="A47" s="287">
        <v>6</v>
      </c>
      <c r="B47" s="247" t="s">
        <v>111</v>
      </c>
      <c r="C47" s="288"/>
      <c r="D47" s="289" t="s">
        <v>29</v>
      </c>
      <c r="E47" s="65"/>
      <c r="F47" s="247">
        <f t="shared" si="4"/>
        <v>0</v>
      </c>
      <c r="G47" s="65"/>
      <c r="H47" s="247">
        <f t="shared" si="5"/>
        <v>0</v>
      </c>
      <c r="I47" s="247">
        <f t="shared" si="6"/>
        <v>0</v>
      </c>
    </row>
    <row r="48" spans="1:9" ht="18.75">
      <c r="A48" s="287">
        <v>7</v>
      </c>
      <c r="B48" s="247" t="s">
        <v>112</v>
      </c>
      <c r="C48" s="288"/>
      <c r="D48" s="289" t="s">
        <v>29</v>
      </c>
      <c r="E48" s="65"/>
      <c r="F48" s="247">
        <f t="shared" si="4"/>
        <v>0</v>
      </c>
      <c r="G48" s="65"/>
      <c r="H48" s="247">
        <f t="shared" si="5"/>
        <v>0</v>
      </c>
      <c r="I48" s="247">
        <f t="shared" si="6"/>
        <v>0</v>
      </c>
    </row>
    <row r="49" spans="1:9" ht="21">
      <c r="A49" s="25"/>
      <c r="B49" s="26" t="s">
        <v>113</v>
      </c>
      <c r="C49" s="292"/>
      <c r="D49" s="248"/>
      <c r="E49" s="26"/>
      <c r="F49" s="26">
        <f>SUM(F25:F48)</f>
        <v>0</v>
      </c>
      <c r="G49" s="26"/>
      <c r="H49" s="26">
        <f>SUM(H25:H48)</f>
        <v>0</v>
      </c>
      <c r="I49" s="26">
        <f>SUM(I25:I48)</f>
        <v>0</v>
      </c>
    </row>
    <row r="50" spans="1:9" s="9" customFormat="1" ht="21">
      <c r="A50" s="28"/>
      <c r="B50" s="26" t="s">
        <v>114</v>
      </c>
      <c r="C50" s="292"/>
      <c r="D50" s="248"/>
      <c r="E50" s="26"/>
      <c r="F50" s="26"/>
      <c r="G50" s="26"/>
      <c r="H50" s="26"/>
      <c r="I50" s="26"/>
    </row>
    <row r="51" spans="1:9" ht="18.75">
      <c r="A51" s="293" t="s">
        <v>47</v>
      </c>
      <c r="B51" s="65" t="s">
        <v>115</v>
      </c>
      <c r="C51" s="288"/>
      <c r="D51" s="286"/>
      <c r="E51" s="65"/>
      <c r="F51" s="247"/>
      <c r="G51" s="65"/>
      <c r="H51" s="247"/>
      <c r="I51" s="247"/>
    </row>
    <row r="52" spans="1:9" ht="18.75">
      <c r="A52" s="293"/>
      <c r="B52" s="247" t="s">
        <v>116</v>
      </c>
      <c r="C52" s="288"/>
      <c r="D52" s="289" t="s">
        <v>21</v>
      </c>
      <c r="E52" s="65"/>
      <c r="F52" s="247">
        <f>E52*C52</f>
        <v>0</v>
      </c>
      <c r="G52" s="65"/>
      <c r="H52" s="247">
        <f>G52*C52</f>
        <v>0</v>
      </c>
      <c r="I52" s="247">
        <f>H52+F52</f>
        <v>0</v>
      </c>
    </row>
    <row r="53" spans="1:9" ht="18.75">
      <c r="A53" s="293"/>
      <c r="B53" s="247" t="s">
        <v>117</v>
      </c>
      <c r="C53" s="288"/>
      <c r="D53" s="289" t="s">
        <v>21</v>
      </c>
      <c r="E53" s="65"/>
      <c r="F53" s="247">
        <f>E53*C53</f>
        <v>0</v>
      </c>
      <c r="G53" s="65"/>
      <c r="H53" s="247">
        <f>G53*C53</f>
        <v>0</v>
      </c>
      <c r="I53" s="247">
        <f>H53+F53</f>
        <v>0</v>
      </c>
    </row>
    <row r="54" spans="1:9" ht="18.75">
      <c r="A54" s="293"/>
      <c r="B54" s="247" t="s">
        <v>123</v>
      </c>
      <c r="C54" s="288"/>
      <c r="D54" s="289" t="s">
        <v>21</v>
      </c>
      <c r="E54" s="65"/>
      <c r="F54" s="247">
        <f>E54*C54</f>
        <v>0</v>
      </c>
      <c r="G54" s="65"/>
      <c r="H54" s="247">
        <f>G54*C54</f>
        <v>0</v>
      </c>
      <c r="I54" s="247">
        <f>H54+F54</f>
        <v>0</v>
      </c>
    </row>
    <row r="55" spans="1:9" ht="18.75">
      <c r="A55" s="293"/>
      <c r="B55" s="247" t="s">
        <v>31</v>
      </c>
      <c r="C55" s="288"/>
      <c r="D55" s="289" t="s">
        <v>21</v>
      </c>
      <c r="E55" s="65"/>
      <c r="F55" s="247">
        <f>E55*C55</f>
        <v>0</v>
      </c>
      <c r="G55" s="65"/>
      <c r="H55" s="247">
        <f>G55*C55</f>
        <v>0</v>
      </c>
      <c r="I55" s="247">
        <f>H55+F55</f>
        <v>0</v>
      </c>
    </row>
    <row r="56" spans="1:9" s="9" customFormat="1" ht="21">
      <c r="A56" s="28"/>
      <c r="B56" s="26" t="s">
        <v>118</v>
      </c>
      <c r="C56" s="292"/>
      <c r="D56" s="294"/>
      <c r="E56" s="26"/>
      <c r="F56" s="26">
        <f>SUM(F52:F55)</f>
        <v>0</v>
      </c>
      <c r="G56" s="26"/>
      <c r="H56" s="26">
        <f>SUM(H52:H55)</f>
        <v>0</v>
      </c>
      <c r="I56" s="26">
        <f>SUM(I52:I55)</f>
        <v>0</v>
      </c>
    </row>
    <row r="57" spans="1:9" s="9" customFormat="1" ht="21">
      <c r="A57" s="28" t="s">
        <v>48</v>
      </c>
      <c r="B57" s="26" t="s">
        <v>69</v>
      </c>
      <c r="C57" s="292"/>
      <c r="D57" s="248"/>
      <c r="E57" s="26"/>
      <c r="F57" s="26"/>
      <c r="G57" s="26"/>
      <c r="H57" s="26"/>
      <c r="I57" s="26"/>
    </row>
    <row r="58" spans="1:9" ht="18.75">
      <c r="A58" s="293"/>
      <c r="B58" s="247" t="s">
        <v>625</v>
      </c>
      <c r="C58" s="288"/>
      <c r="D58" s="289" t="s">
        <v>28</v>
      </c>
      <c r="E58" s="65"/>
      <c r="F58" s="247">
        <f>E58*C58</f>
        <v>0</v>
      </c>
      <c r="G58" s="65"/>
      <c r="H58" s="247">
        <f>G58*C58</f>
        <v>0</v>
      </c>
      <c r="I58" s="247">
        <f>H58+F58</f>
        <v>0</v>
      </c>
    </row>
    <row r="59" spans="1:9" ht="18.75">
      <c r="A59" s="293"/>
      <c r="B59" s="247" t="s">
        <v>624</v>
      </c>
      <c r="C59" s="288"/>
      <c r="D59" s="289" t="s">
        <v>28</v>
      </c>
      <c r="E59" s="65"/>
      <c r="F59" s="247">
        <f>E59*C59</f>
        <v>0</v>
      </c>
      <c r="G59" s="65"/>
      <c r="H59" s="247">
        <f>G59*C59</f>
        <v>0</v>
      </c>
      <c r="I59" s="247">
        <f>H59+F59</f>
        <v>0</v>
      </c>
    </row>
    <row r="60" spans="1:9" s="9" customFormat="1" ht="21">
      <c r="A60" s="28"/>
      <c r="B60" s="26" t="s">
        <v>119</v>
      </c>
      <c r="C60" s="292"/>
      <c r="D60" s="294"/>
      <c r="E60" s="26"/>
      <c r="F60" s="26">
        <f>SUM(F58:F59)</f>
        <v>0</v>
      </c>
      <c r="G60" s="26"/>
      <c r="H60" s="26">
        <f>SUM(H58:H59)</f>
        <v>0</v>
      </c>
      <c r="I60" s="26">
        <f>SUM(I58:I59)</f>
        <v>0</v>
      </c>
    </row>
    <row r="61" spans="1:9" s="9" customFormat="1" ht="21">
      <c r="A61" s="28" t="s">
        <v>49</v>
      </c>
      <c r="B61" s="26" t="s">
        <v>34</v>
      </c>
      <c r="C61" s="292"/>
      <c r="D61" s="248"/>
      <c r="E61" s="26"/>
      <c r="F61" s="26"/>
      <c r="G61" s="26"/>
      <c r="H61" s="26"/>
      <c r="I61" s="26"/>
    </row>
    <row r="62" spans="1:9" ht="18.75">
      <c r="A62" s="293"/>
      <c r="B62" s="247" t="s">
        <v>32</v>
      </c>
      <c r="C62" s="288"/>
      <c r="D62" s="289" t="s">
        <v>57</v>
      </c>
      <c r="E62" s="65"/>
      <c r="F62" s="247">
        <f>E62*C62</f>
        <v>0</v>
      </c>
      <c r="G62" s="65"/>
      <c r="H62" s="247">
        <f>G62*C62</f>
        <v>0</v>
      </c>
      <c r="I62" s="247">
        <f>H62+F62</f>
        <v>0</v>
      </c>
    </row>
    <row r="63" spans="1:9" ht="18.75">
      <c r="A63" s="293"/>
      <c r="B63" s="247" t="s">
        <v>120</v>
      </c>
      <c r="C63" s="288"/>
      <c r="D63" s="289" t="s">
        <v>57</v>
      </c>
      <c r="E63" s="65"/>
      <c r="F63" s="247">
        <f>E63*C63</f>
        <v>0</v>
      </c>
      <c r="G63" s="65"/>
      <c r="H63" s="247">
        <f>G63*C63</f>
        <v>0</v>
      </c>
      <c r="I63" s="247">
        <f>H63+F63</f>
        <v>0</v>
      </c>
    </row>
    <row r="64" spans="1:9" s="9" customFormat="1" ht="21">
      <c r="A64" s="28"/>
      <c r="B64" s="26" t="s">
        <v>122</v>
      </c>
      <c r="C64" s="292"/>
      <c r="D64" s="294"/>
      <c r="E64" s="26"/>
      <c r="F64" s="26">
        <f>SUM(F62:F63)</f>
        <v>0</v>
      </c>
      <c r="G64" s="26"/>
      <c r="H64" s="26">
        <f>SUM(H62:H63)</f>
        <v>0</v>
      </c>
      <c r="I64" s="26">
        <f>SUM(I62:I63)</f>
        <v>0</v>
      </c>
    </row>
    <row r="65" spans="1:9" s="9" customFormat="1" ht="21">
      <c r="A65" s="28"/>
      <c r="B65" s="26"/>
      <c r="C65" s="292"/>
      <c r="D65" s="294"/>
      <c r="E65" s="26"/>
      <c r="F65" s="26"/>
      <c r="G65" s="26"/>
      <c r="H65" s="26"/>
      <c r="I65" s="26"/>
    </row>
    <row r="66" spans="1:9" s="9" customFormat="1" ht="21">
      <c r="A66" s="28" t="s">
        <v>50</v>
      </c>
      <c r="B66" s="26" t="s">
        <v>35</v>
      </c>
      <c r="C66" s="292"/>
      <c r="D66" s="248"/>
      <c r="E66" s="26"/>
      <c r="F66" s="26"/>
      <c r="G66" s="26"/>
      <c r="H66" s="26"/>
      <c r="I66" s="26"/>
    </row>
    <row r="67" spans="1:9" ht="21.75">
      <c r="A67" s="287"/>
      <c r="B67" s="247" t="s">
        <v>102</v>
      </c>
      <c r="C67" s="288"/>
      <c r="D67" s="289" t="s">
        <v>22</v>
      </c>
      <c r="E67" s="65"/>
      <c r="F67" s="247">
        <f aca="true" t="shared" si="7" ref="F67:F73">E67*C67</f>
        <v>0</v>
      </c>
      <c r="G67" s="65"/>
      <c r="H67" s="247">
        <f aca="true" t="shared" si="8" ref="H67:H73">G67*C67</f>
        <v>0</v>
      </c>
      <c r="I67" s="247">
        <f aca="true" t="shared" si="9" ref="I67:I73">H67+F67</f>
        <v>0</v>
      </c>
    </row>
    <row r="68" spans="1:9" ht="21.75">
      <c r="A68" s="287"/>
      <c r="B68" s="247" t="s">
        <v>103</v>
      </c>
      <c r="C68" s="288"/>
      <c r="D68" s="289" t="s">
        <v>22</v>
      </c>
      <c r="E68" s="65"/>
      <c r="F68" s="247">
        <f t="shared" si="7"/>
        <v>0</v>
      </c>
      <c r="G68" s="65"/>
      <c r="H68" s="247">
        <f t="shared" si="8"/>
        <v>0</v>
      </c>
      <c r="I68" s="247">
        <f t="shared" si="9"/>
        <v>0</v>
      </c>
    </row>
    <row r="69" spans="1:9" ht="21.75">
      <c r="A69" s="287"/>
      <c r="B69" s="247" t="s">
        <v>104</v>
      </c>
      <c r="C69" s="288"/>
      <c r="D69" s="289" t="s">
        <v>22</v>
      </c>
      <c r="E69" s="65"/>
      <c r="F69" s="247">
        <f t="shared" si="7"/>
        <v>0</v>
      </c>
      <c r="G69" s="65"/>
      <c r="H69" s="247">
        <f t="shared" si="8"/>
        <v>0</v>
      </c>
      <c r="I69" s="247">
        <f t="shared" si="9"/>
        <v>0</v>
      </c>
    </row>
    <row r="70" spans="1:9" ht="21.75">
      <c r="A70" s="287"/>
      <c r="B70" s="247" t="s">
        <v>105</v>
      </c>
      <c r="C70" s="288"/>
      <c r="D70" s="289" t="s">
        <v>22</v>
      </c>
      <c r="E70" s="65"/>
      <c r="F70" s="247">
        <f t="shared" si="7"/>
        <v>0</v>
      </c>
      <c r="G70" s="65"/>
      <c r="H70" s="247">
        <f t="shared" si="8"/>
        <v>0</v>
      </c>
      <c r="I70" s="247">
        <f t="shared" si="9"/>
        <v>0</v>
      </c>
    </row>
    <row r="71" spans="1:9" ht="21.75">
      <c r="A71" s="287"/>
      <c r="B71" s="247" t="s">
        <v>106</v>
      </c>
      <c r="C71" s="288"/>
      <c r="D71" s="289" t="s">
        <v>22</v>
      </c>
      <c r="E71" s="65"/>
      <c r="F71" s="247">
        <f t="shared" si="7"/>
        <v>0</v>
      </c>
      <c r="G71" s="65"/>
      <c r="H71" s="247">
        <f t="shared" si="8"/>
        <v>0</v>
      </c>
      <c r="I71" s="247">
        <f t="shared" si="9"/>
        <v>0</v>
      </c>
    </row>
    <row r="72" spans="1:9" ht="21.75">
      <c r="A72" s="287"/>
      <c r="B72" s="247" t="s">
        <v>107</v>
      </c>
      <c r="C72" s="288"/>
      <c r="D72" s="289" t="s">
        <v>22</v>
      </c>
      <c r="E72" s="65"/>
      <c r="F72" s="247">
        <f t="shared" si="7"/>
        <v>0</v>
      </c>
      <c r="G72" s="65"/>
      <c r="H72" s="247">
        <f t="shared" si="8"/>
        <v>0</v>
      </c>
      <c r="I72" s="247">
        <f t="shared" si="9"/>
        <v>0</v>
      </c>
    </row>
    <row r="73" spans="1:9" ht="18.75">
      <c r="A73" s="287"/>
      <c r="B73" s="247" t="s">
        <v>108</v>
      </c>
      <c r="C73" s="288"/>
      <c r="D73" s="289" t="s">
        <v>22</v>
      </c>
      <c r="E73" s="65"/>
      <c r="F73" s="247">
        <f t="shared" si="7"/>
        <v>0</v>
      </c>
      <c r="G73" s="65"/>
      <c r="H73" s="247">
        <f t="shared" si="8"/>
        <v>0</v>
      </c>
      <c r="I73" s="247">
        <f t="shared" si="9"/>
        <v>0</v>
      </c>
    </row>
    <row r="74" spans="1:9" s="9" customFormat="1" ht="21">
      <c r="A74" s="28"/>
      <c r="B74" s="26" t="s">
        <v>121</v>
      </c>
      <c r="C74" s="292"/>
      <c r="D74" s="294"/>
      <c r="E74" s="26"/>
      <c r="F74" s="26">
        <f>SUM(F67:F73)</f>
        <v>0</v>
      </c>
      <c r="G74" s="26"/>
      <c r="H74" s="26">
        <f>SUM(H67:H73)</f>
        <v>0</v>
      </c>
      <c r="I74" s="26">
        <f>SUM(I67:I73)</f>
        <v>0</v>
      </c>
    </row>
    <row r="75" spans="1:9" s="9" customFormat="1" ht="21">
      <c r="A75" s="28" t="s">
        <v>54</v>
      </c>
      <c r="B75" s="26" t="s">
        <v>124</v>
      </c>
      <c r="C75" s="292"/>
      <c r="D75" s="248"/>
      <c r="E75" s="26"/>
      <c r="F75" s="26"/>
      <c r="G75" s="26"/>
      <c r="H75" s="26"/>
      <c r="I75" s="26"/>
    </row>
    <row r="76" spans="1:9" ht="18.75">
      <c r="A76" s="293"/>
      <c r="B76" s="247" t="s">
        <v>125</v>
      </c>
      <c r="C76" s="288"/>
      <c r="D76" s="289" t="s">
        <v>22</v>
      </c>
      <c r="E76" s="65"/>
      <c r="F76" s="247">
        <f aca="true" t="shared" si="10" ref="F76:F95">E76*C76</f>
        <v>0</v>
      </c>
      <c r="G76" s="65"/>
      <c r="H76" s="247">
        <f aca="true" t="shared" si="11" ref="H76:H95">G76*C76</f>
        <v>0</v>
      </c>
      <c r="I76" s="247">
        <f aca="true" t="shared" si="12" ref="I76:I95">H76+F76</f>
        <v>0</v>
      </c>
    </row>
    <row r="77" spans="1:9" ht="18.75">
      <c r="A77" s="295"/>
      <c r="B77" s="233" t="s">
        <v>126</v>
      </c>
      <c r="C77" s="296"/>
      <c r="D77" s="297" t="s">
        <v>22</v>
      </c>
      <c r="E77" s="65"/>
      <c r="F77" s="233">
        <f t="shared" si="10"/>
        <v>0</v>
      </c>
      <c r="G77" s="79"/>
      <c r="H77" s="233">
        <f t="shared" si="11"/>
        <v>0</v>
      </c>
      <c r="I77" s="233">
        <f t="shared" si="12"/>
        <v>0</v>
      </c>
    </row>
    <row r="78" spans="1:9" ht="18.75">
      <c r="A78" s="295"/>
      <c r="B78" s="233" t="s">
        <v>127</v>
      </c>
      <c r="C78" s="296"/>
      <c r="D78" s="297" t="s">
        <v>22</v>
      </c>
      <c r="E78" s="65"/>
      <c r="F78" s="233">
        <f t="shared" si="10"/>
        <v>0</v>
      </c>
      <c r="G78" s="79"/>
      <c r="H78" s="233">
        <f t="shared" si="11"/>
        <v>0</v>
      </c>
      <c r="I78" s="233">
        <f t="shared" si="12"/>
        <v>0</v>
      </c>
    </row>
    <row r="79" spans="1:9" ht="18.75">
      <c r="A79" s="295"/>
      <c r="B79" s="233" t="s">
        <v>128</v>
      </c>
      <c r="C79" s="296"/>
      <c r="D79" s="297" t="s">
        <v>22</v>
      </c>
      <c r="E79" s="65"/>
      <c r="F79" s="233">
        <f t="shared" si="10"/>
        <v>0</v>
      </c>
      <c r="G79" s="79"/>
      <c r="H79" s="233">
        <f t="shared" si="11"/>
        <v>0</v>
      </c>
      <c r="I79" s="233">
        <f t="shared" si="12"/>
        <v>0</v>
      </c>
    </row>
    <row r="80" spans="1:9" ht="21.75">
      <c r="A80" s="295"/>
      <c r="B80" s="233" t="s">
        <v>129</v>
      </c>
      <c r="C80" s="296"/>
      <c r="D80" s="297" t="s">
        <v>22</v>
      </c>
      <c r="E80" s="65"/>
      <c r="F80" s="233">
        <f t="shared" si="10"/>
        <v>0</v>
      </c>
      <c r="G80" s="79"/>
      <c r="H80" s="233">
        <f t="shared" si="11"/>
        <v>0</v>
      </c>
      <c r="I80" s="233">
        <f t="shared" si="12"/>
        <v>0</v>
      </c>
    </row>
    <row r="81" spans="1:9" ht="21.75">
      <c r="A81" s="295"/>
      <c r="B81" s="233" t="s">
        <v>130</v>
      </c>
      <c r="C81" s="296"/>
      <c r="D81" s="297" t="s">
        <v>22</v>
      </c>
      <c r="E81" s="65"/>
      <c r="F81" s="233">
        <f t="shared" si="10"/>
        <v>0</v>
      </c>
      <c r="G81" s="79"/>
      <c r="H81" s="233">
        <f t="shared" si="11"/>
        <v>0</v>
      </c>
      <c r="I81" s="233">
        <f t="shared" si="12"/>
        <v>0</v>
      </c>
    </row>
    <row r="82" spans="1:9" ht="21.75">
      <c r="A82" s="295"/>
      <c r="B82" s="233" t="s">
        <v>131</v>
      </c>
      <c r="C82" s="296"/>
      <c r="D82" s="297" t="s">
        <v>22</v>
      </c>
      <c r="E82" s="65"/>
      <c r="F82" s="233">
        <f t="shared" si="10"/>
        <v>0</v>
      </c>
      <c r="G82" s="79"/>
      <c r="H82" s="233">
        <f t="shared" si="11"/>
        <v>0</v>
      </c>
      <c r="I82" s="233">
        <f t="shared" si="12"/>
        <v>0</v>
      </c>
    </row>
    <row r="83" spans="1:9" ht="21.75">
      <c r="A83" s="295"/>
      <c r="B83" s="233" t="s">
        <v>132</v>
      </c>
      <c r="C83" s="296"/>
      <c r="D83" s="297" t="s">
        <v>22</v>
      </c>
      <c r="E83" s="65"/>
      <c r="F83" s="233">
        <f t="shared" si="10"/>
        <v>0</v>
      </c>
      <c r="G83" s="79"/>
      <c r="H83" s="233">
        <f t="shared" si="11"/>
        <v>0</v>
      </c>
      <c r="I83" s="233">
        <f t="shared" si="12"/>
        <v>0</v>
      </c>
    </row>
    <row r="84" spans="1:9" ht="21.75">
      <c r="A84" s="295"/>
      <c r="B84" s="233" t="s">
        <v>133</v>
      </c>
      <c r="C84" s="296"/>
      <c r="D84" s="297" t="s">
        <v>22</v>
      </c>
      <c r="E84" s="65"/>
      <c r="F84" s="233">
        <f t="shared" si="10"/>
        <v>0</v>
      </c>
      <c r="G84" s="79"/>
      <c r="H84" s="233">
        <f t="shared" si="11"/>
        <v>0</v>
      </c>
      <c r="I84" s="233">
        <f t="shared" si="12"/>
        <v>0</v>
      </c>
    </row>
    <row r="85" spans="1:9" ht="21.75">
      <c r="A85" s="295"/>
      <c r="B85" s="233" t="s">
        <v>134</v>
      </c>
      <c r="C85" s="296"/>
      <c r="D85" s="297" t="s">
        <v>22</v>
      </c>
      <c r="E85" s="65"/>
      <c r="F85" s="233">
        <f t="shared" si="10"/>
        <v>0</v>
      </c>
      <c r="G85" s="79"/>
      <c r="H85" s="233">
        <f t="shared" si="11"/>
        <v>0</v>
      </c>
      <c r="I85" s="233">
        <f t="shared" si="12"/>
        <v>0</v>
      </c>
    </row>
    <row r="86" spans="1:9" ht="21.75">
      <c r="A86" s="295"/>
      <c r="B86" s="233" t="s">
        <v>135</v>
      </c>
      <c r="C86" s="296"/>
      <c r="D86" s="297" t="s">
        <v>22</v>
      </c>
      <c r="E86" s="65"/>
      <c r="F86" s="233">
        <f t="shared" si="10"/>
        <v>0</v>
      </c>
      <c r="G86" s="79"/>
      <c r="H86" s="233">
        <f t="shared" si="11"/>
        <v>0</v>
      </c>
      <c r="I86" s="233">
        <f t="shared" si="12"/>
        <v>0</v>
      </c>
    </row>
    <row r="87" spans="1:9" ht="21.75">
      <c r="A87" s="295"/>
      <c r="B87" s="233" t="s">
        <v>136</v>
      </c>
      <c r="C87" s="296"/>
      <c r="D87" s="297" t="s">
        <v>22</v>
      </c>
      <c r="E87" s="65"/>
      <c r="F87" s="233">
        <f t="shared" si="10"/>
        <v>0</v>
      </c>
      <c r="G87" s="79"/>
      <c r="H87" s="233">
        <f t="shared" si="11"/>
        <v>0</v>
      </c>
      <c r="I87" s="233">
        <f t="shared" si="12"/>
        <v>0</v>
      </c>
    </row>
    <row r="88" spans="1:9" ht="18.75">
      <c r="A88" s="295"/>
      <c r="B88" s="233" t="s">
        <v>137</v>
      </c>
      <c r="C88" s="296"/>
      <c r="D88" s="297" t="s">
        <v>145</v>
      </c>
      <c r="E88" s="79"/>
      <c r="F88" s="233">
        <f t="shared" si="10"/>
        <v>0</v>
      </c>
      <c r="G88" s="79"/>
      <c r="H88" s="233">
        <f t="shared" si="11"/>
        <v>0</v>
      </c>
      <c r="I88" s="233">
        <f t="shared" si="12"/>
        <v>0</v>
      </c>
    </row>
    <row r="89" spans="1:9" ht="18.75">
      <c r="A89" s="295"/>
      <c r="B89" s="233" t="s">
        <v>138</v>
      </c>
      <c r="C89" s="296"/>
      <c r="D89" s="297" t="s">
        <v>146</v>
      </c>
      <c r="E89" s="79"/>
      <c r="F89" s="233">
        <f t="shared" si="10"/>
        <v>0</v>
      </c>
      <c r="G89" s="79"/>
      <c r="H89" s="233">
        <f t="shared" si="11"/>
        <v>0</v>
      </c>
      <c r="I89" s="233">
        <f t="shared" si="12"/>
        <v>0</v>
      </c>
    </row>
    <row r="90" spans="1:9" ht="18.75">
      <c r="A90" s="295"/>
      <c r="B90" s="233" t="s">
        <v>139</v>
      </c>
      <c r="C90" s="296"/>
      <c r="D90" s="297" t="s">
        <v>22</v>
      </c>
      <c r="E90" s="65"/>
      <c r="F90" s="233">
        <f t="shared" si="10"/>
        <v>0</v>
      </c>
      <c r="G90" s="79"/>
      <c r="H90" s="233">
        <f t="shared" si="11"/>
        <v>0</v>
      </c>
      <c r="I90" s="233">
        <f t="shared" si="12"/>
        <v>0</v>
      </c>
    </row>
    <row r="91" spans="1:9" ht="21.75">
      <c r="A91" s="295"/>
      <c r="B91" s="233" t="s">
        <v>140</v>
      </c>
      <c r="C91" s="296"/>
      <c r="D91" s="297" t="s">
        <v>22</v>
      </c>
      <c r="E91" s="79"/>
      <c r="F91" s="233">
        <f t="shared" si="10"/>
        <v>0</v>
      </c>
      <c r="G91" s="79"/>
      <c r="H91" s="233">
        <f t="shared" si="11"/>
        <v>0</v>
      </c>
      <c r="I91" s="233">
        <f t="shared" si="12"/>
        <v>0</v>
      </c>
    </row>
    <row r="92" spans="1:9" ht="21.75">
      <c r="A92" s="295"/>
      <c r="B92" s="233" t="s">
        <v>143</v>
      </c>
      <c r="C92" s="296"/>
      <c r="D92" s="297" t="s">
        <v>24</v>
      </c>
      <c r="E92" s="79"/>
      <c r="F92" s="233">
        <f t="shared" si="10"/>
        <v>0</v>
      </c>
      <c r="G92" s="79"/>
      <c r="H92" s="233">
        <f t="shared" si="11"/>
        <v>0</v>
      </c>
      <c r="I92" s="233">
        <f t="shared" si="12"/>
        <v>0</v>
      </c>
    </row>
    <row r="93" spans="1:9" ht="21.75">
      <c r="A93" s="295"/>
      <c r="B93" s="233" t="s">
        <v>142</v>
      </c>
      <c r="C93" s="296"/>
      <c r="D93" s="297" t="s">
        <v>22</v>
      </c>
      <c r="E93" s="65"/>
      <c r="F93" s="233">
        <f t="shared" si="10"/>
        <v>0</v>
      </c>
      <c r="G93" s="79"/>
      <c r="H93" s="233">
        <f t="shared" si="11"/>
        <v>0</v>
      </c>
      <c r="I93" s="233">
        <f t="shared" si="12"/>
        <v>0</v>
      </c>
    </row>
    <row r="94" spans="1:9" ht="21.75">
      <c r="A94" s="295"/>
      <c r="B94" s="233" t="s">
        <v>141</v>
      </c>
      <c r="C94" s="296"/>
      <c r="D94" s="297" t="s">
        <v>22</v>
      </c>
      <c r="E94" s="65"/>
      <c r="F94" s="233">
        <f t="shared" si="10"/>
        <v>0</v>
      </c>
      <c r="G94" s="79"/>
      <c r="H94" s="233">
        <f t="shared" si="11"/>
        <v>0</v>
      </c>
      <c r="I94" s="233">
        <f t="shared" si="12"/>
        <v>0</v>
      </c>
    </row>
    <row r="95" spans="1:9" ht="18.75">
      <c r="A95" s="295"/>
      <c r="B95" s="233" t="s">
        <v>144</v>
      </c>
      <c r="C95" s="296"/>
      <c r="D95" s="297" t="s">
        <v>57</v>
      </c>
      <c r="E95" s="79"/>
      <c r="F95" s="233">
        <f t="shared" si="10"/>
        <v>0</v>
      </c>
      <c r="G95" s="79"/>
      <c r="H95" s="233">
        <f t="shared" si="11"/>
        <v>0</v>
      </c>
      <c r="I95" s="233">
        <f t="shared" si="12"/>
        <v>0</v>
      </c>
    </row>
    <row r="96" spans="1:9" ht="18.75">
      <c r="A96" s="293"/>
      <c r="B96" s="247"/>
      <c r="C96" s="288"/>
      <c r="D96" s="289"/>
      <c r="E96" s="65"/>
      <c r="F96" s="247"/>
      <c r="G96" s="65"/>
      <c r="H96" s="247"/>
      <c r="I96" s="247"/>
    </row>
    <row r="97" spans="1:9" ht="18.75">
      <c r="A97" s="293"/>
      <c r="B97" s="247"/>
      <c r="C97" s="288"/>
      <c r="D97" s="289"/>
      <c r="E97" s="65"/>
      <c r="F97" s="247"/>
      <c r="G97" s="65"/>
      <c r="H97" s="247"/>
      <c r="I97" s="247"/>
    </row>
    <row r="98" spans="1:9" ht="18.75">
      <c r="A98" s="293"/>
      <c r="B98" s="247"/>
      <c r="C98" s="288"/>
      <c r="D98" s="289"/>
      <c r="E98" s="65"/>
      <c r="F98" s="247"/>
      <c r="G98" s="65"/>
      <c r="H98" s="247"/>
      <c r="I98" s="247"/>
    </row>
    <row r="99" spans="1:28" s="9" customFormat="1" ht="21">
      <c r="A99" s="27"/>
      <c r="B99" s="14" t="s">
        <v>147</v>
      </c>
      <c r="C99" s="14"/>
      <c r="D99" s="16"/>
      <c r="E99" s="14"/>
      <c r="F99" s="14">
        <f>SUM(F76:F98)</f>
        <v>0</v>
      </c>
      <c r="G99" s="14"/>
      <c r="H99" s="14">
        <f>SUM(H76:H98)</f>
        <v>0</v>
      </c>
      <c r="I99" s="14">
        <f>SUM(I76:I98)</f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</sheetData>
  <sheetProtection/>
  <mergeCells count="6">
    <mergeCell ref="A3:A4"/>
    <mergeCell ref="G3:H3"/>
    <mergeCell ref="B3:B4"/>
    <mergeCell ref="E3:F3"/>
    <mergeCell ref="C3:C4"/>
    <mergeCell ref="D3:D4"/>
  </mergeCells>
  <printOptions horizontalCentered="1" verticalCentered="1"/>
  <pageMargins left="0.5" right="0.25" top="1" bottom="0.75" header="0.25" footer="0.25"/>
  <pageSetup horizontalDpi="300" verticalDpi="300" orientation="landscape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zoomScale="120" zoomScaleNormal="120" zoomScalePageLayoutView="0" workbookViewId="0" topLeftCell="A1">
      <selection activeCell="B5" sqref="B5"/>
    </sheetView>
  </sheetViews>
  <sheetFormatPr defaultColWidth="9.140625" defaultRowHeight="21.75"/>
  <cols>
    <col min="1" max="1" width="8.8515625" style="15" customWidth="1"/>
    <col min="2" max="2" width="50.8515625" style="15" customWidth="1"/>
    <col min="3" max="3" width="10.140625" style="15" customWidth="1"/>
    <col min="4" max="4" width="6.28125" style="19" customWidth="1"/>
    <col min="5" max="5" width="9.7109375" style="15" customWidth="1"/>
    <col min="6" max="6" width="13.421875" style="15" customWidth="1"/>
    <col min="7" max="7" width="9.421875" style="15" customWidth="1"/>
    <col min="8" max="8" width="13.57421875" style="15" customWidth="1"/>
    <col min="9" max="9" width="15.140625" style="15" customWidth="1"/>
    <col min="10" max="10" width="11.28125" style="15" customWidth="1"/>
    <col min="11" max="11" width="10.8515625" style="15" customWidth="1"/>
    <col min="12" max="12" width="12.140625" style="15" customWidth="1"/>
    <col min="13" max="13" width="11.140625" style="15" customWidth="1"/>
    <col min="14" max="14" width="9.140625" style="15" customWidth="1"/>
    <col min="15" max="15" width="13.421875" style="15" customWidth="1"/>
    <col min="16" max="16384" width="9.140625" style="15" customWidth="1"/>
  </cols>
  <sheetData>
    <row r="1" spans="1:9" s="17" customFormat="1" ht="21.75">
      <c r="A1" s="9" t="s">
        <v>65</v>
      </c>
      <c r="B1" s="9"/>
      <c r="C1" s="9"/>
      <c r="D1" s="9"/>
      <c r="E1" s="92" t="s">
        <v>66</v>
      </c>
      <c r="F1" s="92"/>
      <c r="G1" s="92"/>
      <c r="H1" s="92"/>
      <c r="I1" s="10"/>
    </row>
    <row r="2" spans="1:9" s="17" customFormat="1" ht="21.75">
      <c r="A2" s="11" t="s">
        <v>67</v>
      </c>
      <c r="B2" s="11"/>
      <c r="C2" s="9"/>
      <c r="D2" s="11"/>
      <c r="E2" s="93" t="s">
        <v>653</v>
      </c>
      <c r="F2" s="93"/>
      <c r="G2" s="93"/>
      <c r="H2" s="93"/>
      <c r="I2" s="12"/>
    </row>
    <row r="3" spans="1:9" ht="21.75" customHeight="1">
      <c r="A3" s="452" t="s">
        <v>27</v>
      </c>
      <c r="B3" s="454" t="s">
        <v>655</v>
      </c>
      <c r="C3" s="456" t="s">
        <v>19</v>
      </c>
      <c r="D3" s="457" t="s">
        <v>20</v>
      </c>
      <c r="E3" s="448" t="s">
        <v>72</v>
      </c>
      <c r="F3" s="449"/>
      <c r="G3" s="446" t="s">
        <v>73</v>
      </c>
      <c r="H3" s="447"/>
      <c r="I3" s="271" t="s">
        <v>74</v>
      </c>
    </row>
    <row r="4" spans="1:9" ht="21">
      <c r="A4" s="453"/>
      <c r="B4" s="455"/>
      <c r="C4" s="456"/>
      <c r="D4" s="458"/>
      <c r="E4" s="272" t="s">
        <v>75</v>
      </c>
      <c r="F4" s="273" t="s">
        <v>76</v>
      </c>
      <c r="G4" s="274" t="s">
        <v>75</v>
      </c>
      <c r="H4" s="275" t="s">
        <v>77</v>
      </c>
      <c r="I4" s="276" t="s">
        <v>78</v>
      </c>
    </row>
    <row r="5" spans="1:9" ht="21">
      <c r="A5" s="57" t="s">
        <v>42</v>
      </c>
      <c r="B5" s="14" t="s">
        <v>55</v>
      </c>
      <c r="C5" s="26"/>
      <c r="D5" s="248"/>
      <c r="E5" s="65"/>
      <c r="F5" s="65"/>
      <c r="G5" s="65"/>
      <c r="H5" s="65"/>
      <c r="I5" s="65"/>
    </row>
    <row r="6" spans="1:9" s="9" customFormat="1" ht="21.75">
      <c r="A6" s="57"/>
      <c r="B6" s="62" t="str">
        <f>B44</f>
        <v>รวมราคาหมวดผนังและวัสดุตกแต่งผนัง</v>
      </c>
      <c r="C6" s="62"/>
      <c r="D6" s="298"/>
      <c r="E6" s="62"/>
      <c r="F6" s="62">
        <f>F44</f>
        <v>0</v>
      </c>
      <c r="G6" s="62"/>
      <c r="H6" s="62">
        <f>H44</f>
        <v>0</v>
      </c>
      <c r="I6" s="62">
        <f>H6+F6</f>
        <v>0</v>
      </c>
    </row>
    <row r="7" spans="1:9" s="9" customFormat="1" ht="21.75">
      <c r="A7" s="299"/>
      <c r="B7" s="62" t="str">
        <f>B56</f>
        <v>รวมราคาหมวดงานงานพื้น</v>
      </c>
      <c r="C7" s="62"/>
      <c r="D7" s="298"/>
      <c r="E7" s="62"/>
      <c r="F7" s="62">
        <f>F56</f>
        <v>0</v>
      </c>
      <c r="G7" s="62"/>
      <c r="H7" s="62">
        <f>H56</f>
        <v>0</v>
      </c>
      <c r="I7" s="62">
        <f aca="true" t="shared" si="0" ref="I7:I13">H7+F7</f>
        <v>0</v>
      </c>
    </row>
    <row r="8" spans="1:9" s="9" customFormat="1" ht="21.75">
      <c r="A8" s="299"/>
      <c r="B8" s="62" t="str">
        <f>B66</f>
        <v>รวมราคาหมวดงานฟ้าเพคาน</v>
      </c>
      <c r="C8" s="62"/>
      <c r="D8" s="298"/>
      <c r="E8" s="62"/>
      <c r="F8" s="62">
        <f>F66</f>
        <v>0</v>
      </c>
      <c r="G8" s="62"/>
      <c r="H8" s="62">
        <f>H66</f>
        <v>0</v>
      </c>
      <c r="I8" s="62">
        <f t="shared" si="0"/>
        <v>0</v>
      </c>
    </row>
    <row r="9" spans="1:9" s="9" customFormat="1" ht="21.75">
      <c r="A9" s="299"/>
      <c r="B9" s="62" t="str">
        <f>B88</f>
        <v>รวมราคาหมวดงานประตู - หน้าต่าง</v>
      </c>
      <c r="C9" s="62"/>
      <c r="D9" s="298"/>
      <c r="E9" s="62"/>
      <c r="F9" s="62">
        <f>F88</f>
        <v>0</v>
      </c>
      <c r="G9" s="62"/>
      <c r="H9" s="62">
        <f>H88</f>
        <v>0</v>
      </c>
      <c r="I9" s="62">
        <f t="shared" si="0"/>
        <v>0</v>
      </c>
    </row>
    <row r="10" spans="1:9" s="9" customFormat="1" ht="21.75">
      <c r="A10" s="299"/>
      <c r="B10" s="62" t="str">
        <f>B110</f>
        <v>รวมราคาหมวดงานบันได</v>
      </c>
      <c r="C10" s="62"/>
      <c r="D10" s="298"/>
      <c r="E10" s="62"/>
      <c r="F10" s="62">
        <f>F110</f>
        <v>0</v>
      </c>
      <c r="G10" s="62"/>
      <c r="H10" s="62">
        <f>H110</f>
        <v>0</v>
      </c>
      <c r="I10" s="62">
        <f t="shared" si="0"/>
        <v>0</v>
      </c>
    </row>
    <row r="11" spans="1:9" s="9" customFormat="1" ht="21.75">
      <c r="A11" s="299"/>
      <c r="B11" s="62" t="str">
        <f>B132</f>
        <v>รวมราคา หมวดงานหลังคา METAL SHEET</v>
      </c>
      <c r="C11" s="62"/>
      <c r="D11" s="298"/>
      <c r="E11" s="62"/>
      <c r="F11" s="62">
        <f>F132</f>
        <v>0</v>
      </c>
      <c r="G11" s="62"/>
      <c r="H11" s="62">
        <f>H132</f>
        <v>0</v>
      </c>
      <c r="I11" s="62">
        <f t="shared" si="0"/>
        <v>0</v>
      </c>
    </row>
    <row r="12" spans="1:9" s="9" customFormat="1" ht="21.75">
      <c r="A12" s="57"/>
      <c r="B12" s="62" t="str">
        <f>B146</f>
        <v>รวมราคาหมวดงานสี</v>
      </c>
      <c r="C12" s="62"/>
      <c r="D12" s="298"/>
      <c r="E12" s="62"/>
      <c r="F12" s="62">
        <f>F146</f>
        <v>0</v>
      </c>
      <c r="G12" s="62"/>
      <c r="H12" s="62">
        <f>H146</f>
        <v>0</v>
      </c>
      <c r="I12" s="62">
        <f t="shared" si="0"/>
        <v>0</v>
      </c>
    </row>
    <row r="13" spans="1:9" s="9" customFormat="1" ht="21.75">
      <c r="A13" s="299"/>
      <c r="B13" s="62" t="str">
        <f>B154</f>
        <v>รวมราคาหมวดเบ็ดเตล็ด</v>
      </c>
      <c r="C13" s="62"/>
      <c r="D13" s="298"/>
      <c r="E13" s="62"/>
      <c r="F13" s="62">
        <f>F154</f>
        <v>0</v>
      </c>
      <c r="G13" s="62"/>
      <c r="H13" s="62">
        <f>H154</f>
        <v>0</v>
      </c>
      <c r="I13" s="62">
        <f t="shared" si="0"/>
        <v>0</v>
      </c>
    </row>
    <row r="14" spans="1:9" s="9" customFormat="1" ht="21">
      <c r="A14" s="299"/>
      <c r="B14" s="14"/>
      <c r="C14" s="14"/>
      <c r="D14" s="16"/>
      <c r="E14" s="14"/>
      <c r="F14" s="14"/>
      <c r="G14" s="14"/>
      <c r="H14" s="14"/>
      <c r="I14" s="14"/>
    </row>
    <row r="15" spans="1:9" s="9" customFormat="1" ht="21">
      <c r="A15" s="299"/>
      <c r="B15" s="14"/>
      <c r="C15" s="14"/>
      <c r="D15" s="16"/>
      <c r="E15" s="14"/>
      <c r="F15" s="14"/>
      <c r="G15" s="14"/>
      <c r="H15" s="14"/>
      <c r="I15" s="14"/>
    </row>
    <row r="16" spans="1:9" s="9" customFormat="1" ht="21">
      <c r="A16" s="299"/>
      <c r="B16" s="14"/>
      <c r="C16" s="14"/>
      <c r="D16" s="16"/>
      <c r="E16" s="14"/>
      <c r="F16" s="14"/>
      <c r="G16" s="14"/>
      <c r="H16" s="14"/>
      <c r="I16" s="14"/>
    </row>
    <row r="17" spans="1:9" s="9" customFormat="1" ht="21">
      <c r="A17" s="299"/>
      <c r="B17" s="14"/>
      <c r="C17" s="14"/>
      <c r="D17" s="16"/>
      <c r="E17" s="14"/>
      <c r="F17" s="14"/>
      <c r="G17" s="14"/>
      <c r="H17" s="14"/>
      <c r="I17" s="14"/>
    </row>
    <row r="18" spans="1:9" s="9" customFormat="1" ht="21">
      <c r="A18" s="299"/>
      <c r="B18" s="14"/>
      <c r="C18" s="14"/>
      <c r="D18" s="16"/>
      <c r="E18" s="14"/>
      <c r="F18" s="14"/>
      <c r="G18" s="14"/>
      <c r="H18" s="14"/>
      <c r="I18" s="14"/>
    </row>
    <row r="19" spans="1:9" s="9" customFormat="1" ht="21">
      <c r="A19" s="16"/>
      <c r="B19" s="14"/>
      <c r="C19" s="14"/>
      <c r="D19" s="16"/>
      <c r="E19" s="14"/>
      <c r="F19" s="14"/>
      <c r="G19" s="14"/>
      <c r="H19" s="14"/>
      <c r="I19" s="14"/>
    </row>
    <row r="20" spans="1:9" s="9" customFormat="1" ht="21">
      <c r="A20" s="16"/>
      <c r="B20" s="14"/>
      <c r="C20" s="14"/>
      <c r="D20" s="16"/>
      <c r="E20" s="14"/>
      <c r="F20" s="14"/>
      <c r="G20" s="14"/>
      <c r="H20" s="14"/>
      <c r="I20" s="14"/>
    </row>
    <row r="21" spans="1:9" s="18" customFormat="1" ht="21">
      <c r="A21" s="58"/>
      <c r="B21" s="14"/>
      <c r="C21" s="14"/>
      <c r="D21" s="16"/>
      <c r="E21" s="14"/>
      <c r="F21" s="14"/>
      <c r="G21" s="14"/>
      <c r="H21" s="14"/>
      <c r="I21" s="14"/>
    </row>
    <row r="22" spans="1:9" s="17" customFormat="1" ht="21">
      <c r="A22" s="281"/>
      <c r="B22" s="14"/>
      <c r="C22" s="79"/>
      <c r="D22" s="78"/>
      <c r="E22" s="79"/>
      <c r="F22" s="79"/>
      <c r="G22" s="79"/>
      <c r="H22" s="79"/>
      <c r="I22" s="79"/>
    </row>
    <row r="23" spans="1:9" ht="21">
      <c r="A23" s="249"/>
      <c r="B23" s="282" t="s">
        <v>52</v>
      </c>
      <c r="C23" s="282"/>
      <c r="D23" s="249"/>
      <c r="E23" s="282"/>
      <c r="F23" s="282">
        <f>SUM(F6:F21)</f>
        <v>0</v>
      </c>
      <c r="G23" s="282"/>
      <c r="H23" s="282">
        <f>SUM(H6:H21)</f>
        <v>0</v>
      </c>
      <c r="I23" s="282">
        <f>SUM(I6:I22)</f>
        <v>0</v>
      </c>
    </row>
    <row r="24" spans="1:9" s="17" customFormat="1" ht="21">
      <c r="A24" s="279" t="s">
        <v>42</v>
      </c>
      <c r="B24" s="14" t="s">
        <v>36</v>
      </c>
      <c r="C24" s="79"/>
      <c r="D24" s="78"/>
      <c r="E24" s="79"/>
      <c r="F24" s="79"/>
      <c r="G24" s="79"/>
      <c r="H24" s="79"/>
      <c r="I24" s="79"/>
    </row>
    <row r="25" spans="1:9" ht="21">
      <c r="A25" s="300" t="s">
        <v>43</v>
      </c>
      <c r="B25" s="26" t="s">
        <v>30</v>
      </c>
      <c r="C25" s="285"/>
      <c r="D25" s="291"/>
      <c r="E25" s="65"/>
      <c r="F25" s="65"/>
      <c r="G25" s="65"/>
      <c r="H25" s="65"/>
      <c r="I25" s="65"/>
    </row>
    <row r="26" spans="1:9" ht="18.75">
      <c r="A26" s="291"/>
      <c r="B26" s="301" t="s">
        <v>174</v>
      </c>
      <c r="C26" s="31"/>
      <c r="D26" s="302" t="s">
        <v>57</v>
      </c>
      <c r="E26" s="31"/>
      <c r="F26" s="301">
        <f aca="true" t="shared" si="1" ref="F26:F32">E26*C26</f>
        <v>0</v>
      </c>
      <c r="G26" s="31"/>
      <c r="H26" s="301">
        <f aca="true" t="shared" si="2" ref="H26:H32">G26*C26</f>
        <v>0</v>
      </c>
      <c r="I26" s="301">
        <f aca="true" t="shared" si="3" ref="I26:I32">H26+F26</f>
        <v>0</v>
      </c>
    </row>
    <row r="27" spans="1:9" ht="18.75">
      <c r="A27" s="291"/>
      <c r="B27" s="301" t="s">
        <v>175</v>
      </c>
      <c r="C27" s="31"/>
      <c r="D27" s="302" t="s">
        <v>57</v>
      </c>
      <c r="E27" s="31"/>
      <c r="F27" s="301">
        <f t="shared" si="1"/>
        <v>0</v>
      </c>
      <c r="G27" s="31"/>
      <c r="H27" s="301">
        <f t="shared" si="2"/>
        <v>0</v>
      </c>
      <c r="I27" s="301">
        <f t="shared" si="3"/>
        <v>0</v>
      </c>
    </row>
    <row r="28" spans="1:9" ht="18.75">
      <c r="A28" s="291"/>
      <c r="B28" s="301" t="s">
        <v>169</v>
      </c>
      <c r="C28" s="31"/>
      <c r="D28" s="302" t="s">
        <v>23</v>
      </c>
      <c r="E28" s="31"/>
      <c r="F28" s="301">
        <f t="shared" si="1"/>
        <v>0</v>
      </c>
      <c r="G28" s="31"/>
      <c r="H28" s="301">
        <f t="shared" si="2"/>
        <v>0</v>
      </c>
      <c r="I28" s="301">
        <f t="shared" si="3"/>
        <v>0</v>
      </c>
    </row>
    <row r="29" spans="1:9" ht="18.75">
      <c r="A29" s="291"/>
      <c r="B29" s="301" t="s">
        <v>170</v>
      </c>
      <c r="C29" s="303"/>
      <c r="D29" s="302" t="s">
        <v>23</v>
      </c>
      <c r="E29" s="303"/>
      <c r="F29" s="301">
        <f t="shared" si="1"/>
        <v>0</v>
      </c>
      <c r="G29" s="303"/>
      <c r="H29" s="301">
        <f t="shared" si="2"/>
        <v>0</v>
      </c>
      <c r="I29" s="301">
        <f t="shared" si="3"/>
        <v>0</v>
      </c>
    </row>
    <row r="30" spans="1:9" ht="18.75">
      <c r="A30" s="291"/>
      <c r="B30" s="301" t="s">
        <v>171</v>
      </c>
      <c r="C30" s="31"/>
      <c r="D30" s="302" t="s">
        <v>57</v>
      </c>
      <c r="E30" s="31"/>
      <c r="F30" s="301">
        <f t="shared" si="1"/>
        <v>0</v>
      </c>
      <c r="G30" s="31"/>
      <c r="H30" s="301">
        <f t="shared" si="2"/>
        <v>0</v>
      </c>
      <c r="I30" s="301">
        <f t="shared" si="3"/>
        <v>0</v>
      </c>
    </row>
    <row r="31" spans="1:9" ht="18.75">
      <c r="A31" s="291"/>
      <c r="B31" s="301" t="s">
        <v>172</v>
      </c>
      <c r="C31" s="31"/>
      <c r="D31" s="302" t="s">
        <v>57</v>
      </c>
      <c r="E31" s="31"/>
      <c r="F31" s="301">
        <f t="shared" si="1"/>
        <v>0</v>
      </c>
      <c r="G31" s="31"/>
      <c r="H31" s="301">
        <f t="shared" si="2"/>
        <v>0</v>
      </c>
      <c r="I31" s="301">
        <f t="shared" si="3"/>
        <v>0</v>
      </c>
    </row>
    <row r="32" spans="1:9" ht="18.75">
      <c r="A32" s="291"/>
      <c r="B32" s="301" t="s">
        <v>173</v>
      </c>
      <c r="C32" s="303"/>
      <c r="D32" s="302" t="s">
        <v>57</v>
      </c>
      <c r="E32" s="303"/>
      <c r="F32" s="301">
        <f t="shared" si="1"/>
        <v>0</v>
      </c>
      <c r="G32" s="303"/>
      <c r="H32" s="301">
        <f t="shared" si="2"/>
        <v>0</v>
      </c>
      <c r="I32" s="301">
        <f t="shared" si="3"/>
        <v>0</v>
      </c>
    </row>
    <row r="33" spans="1:9" ht="18.75">
      <c r="A33" s="291"/>
      <c r="B33" s="301" t="s">
        <v>176</v>
      </c>
      <c r="C33" s="303"/>
      <c r="D33" s="302" t="s">
        <v>57</v>
      </c>
      <c r="E33" s="303"/>
      <c r="F33" s="32" t="s">
        <v>148</v>
      </c>
      <c r="G33" s="303"/>
      <c r="H33" s="32" t="s">
        <v>148</v>
      </c>
      <c r="I33" s="32" t="s">
        <v>148</v>
      </c>
    </row>
    <row r="34" spans="1:9" ht="18.75">
      <c r="A34" s="291"/>
      <c r="B34" s="301" t="s">
        <v>177</v>
      </c>
      <c r="C34" s="303"/>
      <c r="D34" s="302" t="s">
        <v>57</v>
      </c>
      <c r="E34" s="303"/>
      <c r="F34" s="32" t="s">
        <v>148</v>
      </c>
      <c r="G34" s="303"/>
      <c r="H34" s="32" t="s">
        <v>148</v>
      </c>
      <c r="I34" s="32" t="s">
        <v>148</v>
      </c>
    </row>
    <row r="35" spans="1:9" ht="18.75">
      <c r="A35" s="291"/>
      <c r="B35" s="301" t="s">
        <v>178</v>
      </c>
      <c r="C35" s="303"/>
      <c r="D35" s="302" t="s">
        <v>23</v>
      </c>
      <c r="E35" s="303"/>
      <c r="F35" s="301">
        <f>E35*C35</f>
        <v>0</v>
      </c>
      <c r="G35" s="303"/>
      <c r="H35" s="301">
        <f>G35*C35</f>
        <v>0</v>
      </c>
      <c r="I35" s="301">
        <f>H35+F35</f>
        <v>0</v>
      </c>
    </row>
    <row r="36" spans="1:9" ht="18.75">
      <c r="A36" s="291"/>
      <c r="B36" s="301" t="s">
        <v>179</v>
      </c>
      <c r="C36" s="31"/>
      <c r="D36" s="302" t="s">
        <v>57</v>
      </c>
      <c r="E36" s="31"/>
      <c r="F36" s="301">
        <f>E36*C36</f>
        <v>0</v>
      </c>
      <c r="G36" s="31"/>
      <c r="H36" s="301">
        <f>G36*C36</f>
        <v>0</v>
      </c>
      <c r="I36" s="301">
        <f>H36+F36</f>
        <v>0</v>
      </c>
    </row>
    <row r="37" spans="1:9" ht="18.75">
      <c r="A37" s="291"/>
      <c r="B37" s="301" t="s">
        <v>180</v>
      </c>
      <c r="C37" s="31"/>
      <c r="D37" s="302" t="s">
        <v>57</v>
      </c>
      <c r="E37" s="31"/>
      <c r="F37" s="301">
        <f>E37*C37</f>
        <v>0</v>
      </c>
      <c r="G37" s="31"/>
      <c r="H37" s="301">
        <f>G37*C37</f>
        <v>0</v>
      </c>
      <c r="I37" s="301">
        <f>H37+F37</f>
        <v>0</v>
      </c>
    </row>
    <row r="38" spans="1:9" ht="18.75">
      <c r="A38" s="291"/>
      <c r="B38" s="301" t="s">
        <v>181</v>
      </c>
      <c r="C38" s="31"/>
      <c r="D38" s="302" t="s">
        <v>57</v>
      </c>
      <c r="E38" s="31"/>
      <c r="F38" s="301">
        <f>E38*C38</f>
        <v>0</v>
      </c>
      <c r="G38" s="31"/>
      <c r="H38" s="301">
        <f>G38*C38</f>
        <v>0</v>
      </c>
      <c r="I38" s="301">
        <f>H38+F38</f>
        <v>0</v>
      </c>
    </row>
    <row r="39" spans="1:9" ht="18">
      <c r="A39" s="291"/>
      <c r="B39" s="65"/>
      <c r="C39" s="285"/>
      <c r="D39" s="291"/>
      <c r="E39" s="65"/>
      <c r="F39" s="65"/>
      <c r="G39" s="65"/>
      <c r="H39" s="65"/>
      <c r="I39" s="65"/>
    </row>
    <row r="40" spans="1:9" ht="18">
      <c r="A40" s="291"/>
      <c r="B40" s="65"/>
      <c r="C40" s="285"/>
      <c r="D40" s="291"/>
      <c r="E40" s="65"/>
      <c r="F40" s="65"/>
      <c r="G40" s="65"/>
      <c r="H40" s="65"/>
      <c r="I40" s="65"/>
    </row>
    <row r="41" spans="1:9" ht="18">
      <c r="A41" s="291"/>
      <c r="B41" s="65"/>
      <c r="C41" s="285"/>
      <c r="D41" s="291"/>
      <c r="E41" s="65"/>
      <c r="F41" s="65"/>
      <c r="G41" s="65"/>
      <c r="H41" s="65"/>
      <c r="I41" s="65"/>
    </row>
    <row r="42" spans="1:9" ht="18">
      <c r="A42" s="291"/>
      <c r="B42" s="65"/>
      <c r="C42" s="285"/>
      <c r="D42" s="291"/>
      <c r="E42" s="65"/>
      <c r="F42" s="65"/>
      <c r="G42" s="65"/>
      <c r="H42" s="65"/>
      <c r="I42" s="65"/>
    </row>
    <row r="43" spans="1:9" ht="18">
      <c r="A43" s="291"/>
      <c r="B43" s="65"/>
      <c r="C43" s="65"/>
      <c r="D43" s="291"/>
      <c r="E43" s="65"/>
      <c r="F43" s="65"/>
      <c r="G43" s="65"/>
      <c r="H43" s="65"/>
      <c r="I43" s="65"/>
    </row>
    <row r="44" spans="1:9" s="18" customFormat="1" ht="21">
      <c r="A44" s="16"/>
      <c r="B44" s="26" t="s">
        <v>187</v>
      </c>
      <c r="C44" s="14"/>
      <c r="D44" s="16"/>
      <c r="E44" s="14"/>
      <c r="F44" s="14">
        <f>SUM(F25:F42)</f>
        <v>0</v>
      </c>
      <c r="G44" s="14"/>
      <c r="H44" s="14">
        <f>SUM(H25:H42)</f>
        <v>0</v>
      </c>
      <c r="I44" s="14">
        <f>SUM(I25:I42)</f>
        <v>0</v>
      </c>
    </row>
    <row r="45" spans="1:9" s="29" customFormat="1" ht="18.75">
      <c r="A45" s="304" t="s">
        <v>44</v>
      </c>
      <c r="B45" s="31" t="s">
        <v>188</v>
      </c>
      <c r="C45" s="31"/>
      <c r="D45" s="302"/>
      <c r="E45" s="31"/>
      <c r="F45" s="301">
        <f>E45*C45</f>
        <v>0</v>
      </c>
      <c r="G45" s="31"/>
      <c r="H45" s="301">
        <f>G45*C45</f>
        <v>0</v>
      </c>
      <c r="I45" s="301">
        <f>H45+F45</f>
        <v>0</v>
      </c>
    </row>
    <row r="46" spans="1:9" s="29" customFormat="1" ht="18.75">
      <c r="A46" s="30"/>
      <c r="B46" s="301" t="s">
        <v>182</v>
      </c>
      <c r="C46" s="31"/>
      <c r="D46" s="32" t="s">
        <v>57</v>
      </c>
      <c r="E46" s="31"/>
      <c r="F46" s="301">
        <f>E46*C46</f>
        <v>0</v>
      </c>
      <c r="G46" s="31"/>
      <c r="H46" s="301">
        <f>G46*C46</f>
        <v>0</v>
      </c>
      <c r="I46" s="301">
        <f>H46+F46</f>
        <v>0</v>
      </c>
    </row>
    <row r="47" spans="1:9" s="29" customFormat="1" ht="18.75">
      <c r="A47" s="30"/>
      <c r="B47" s="301" t="s">
        <v>183</v>
      </c>
      <c r="C47" s="31"/>
      <c r="D47" s="32" t="s">
        <v>57</v>
      </c>
      <c r="E47" s="31"/>
      <c r="F47" s="301">
        <f>E47*C47</f>
        <v>0</v>
      </c>
      <c r="G47" s="31"/>
      <c r="H47" s="301">
        <f>G47*C47</f>
        <v>0</v>
      </c>
      <c r="I47" s="301">
        <f>H47+F47</f>
        <v>0</v>
      </c>
    </row>
    <row r="48" spans="1:9" s="29" customFormat="1" ht="18.75">
      <c r="A48" s="30"/>
      <c r="B48" s="301" t="s">
        <v>184</v>
      </c>
      <c r="C48" s="31"/>
      <c r="D48" s="32" t="s">
        <v>57</v>
      </c>
      <c r="E48" s="31"/>
      <c r="F48" s="301">
        <f>E48*C48</f>
        <v>0</v>
      </c>
      <c r="G48" s="31"/>
      <c r="H48" s="301">
        <f>G48*C48</f>
        <v>0</v>
      </c>
      <c r="I48" s="301">
        <f>H48+F48</f>
        <v>0</v>
      </c>
    </row>
    <row r="49" spans="1:9" s="29" customFormat="1" ht="18.75">
      <c r="A49" s="30"/>
      <c r="B49" s="301" t="s">
        <v>185</v>
      </c>
      <c r="C49" s="303"/>
      <c r="D49" s="32" t="s">
        <v>57</v>
      </c>
      <c r="E49" s="303"/>
      <c r="F49" s="301">
        <v>0</v>
      </c>
      <c r="G49" s="303"/>
      <c r="H49" s="32" t="s">
        <v>148</v>
      </c>
      <c r="I49" s="32" t="s">
        <v>148</v>
      </c>
    </row>
    <row r="50" spans="1:9" s="29" customFormat="1" ht="19.5" customHeight="1">
      <c r="A50" s="30"/>
      <c r="B50" s="301" t="s">
        <v>186</v>
      </c>
      <c r="C50" s="31"/>
      <c r="D50" s="32" t="s">
        <v>57</v>
      </c>
      <c r="E50" s="31"/>
      <c r="F50" s="301">
        <f>E50*C50</f>
        <v>0</v>
      </c>
      <c r="G50" s="31"/>
      <c r="H50" s="301">
        <f>G50*C50</f>
        <v>0</v>
      </c>
      <c r="I50" s="301">
        <f>H50+F50</f>
        <v>0</v>
      </c>
    </row>
    <row r="51" spans="1:9" s="29" customFormat="1" ht="18.75">
      <c r="A51" s="305"/>
      <c r="B51" s="301" t="s">
        <v>10</v>
      </c>
      <c r="C51" s="31"/>
      <c r="D51" s="32" t="s">
        <v>57</v>
      </c>
      <c r="E51" s="31"/>
      <c r="F51" s="301">
        <f>E51*C51</f>
        <v>0</v>
      </c>
      <c r="G51" s="31"/>
      <c r="H51" s="301">
        <f>G51*C51</f>
        <v>0</v>
      </c>
      <c r="I51" s="301">
        <f>H51+F51</f>
        <v>0</v>
      </c>
    </row>
    <row r="52" spans="1:9" s="29" customFormat="1" ht="18.75">
      <c r="A52" s="305"/>
      <c r="B52" s="301"/>
      <c r="C52" s="31"/>
      <c r="D52" s="32"/>
      <c r="E52" s="31"/>
      <c r="F52" s="301"/>
      <c r="G52" s="31"/>
      <c r="H52" s="301"/>
      <c r="I52" s="301"/>
    </row>
    <row r="53" spans="1:9" s="29" customFormat="1" ht="18.75">
      <c r="A53" s="305"/>
      <c r="B53" s="301"/>
      <c r="C53" s="31"/>
      <c r="D53" s="32"/>
      <c r="E53" s="31"/>
      <c r="F53" s="301"/>
      <c r="G53" s="31"/>
      <c r="H53" s="301"/>
      <c r="I53" s="301"/>
    </row>
    <row r="54" spans="1:9" s="29" customFormat="1" ht="18.75">
      <c r="A54" s="30"/>
      <c r="B54" s="301"/>
      <c r="C54" s="31"/>
      <c r="D54" s="32"/>
      <c r="E54" s="31"/>
      <c r="F54" s="301"/>
      <c r="G54" s="31"/>
      <c r="H54" s="301"/>
      <c r="I54" s="301"/>
    </row>
    <row r="55" spans="1:9" s="29" customFormat="1" ht="18.75">
      <c r="A55" s="30"/>
      <c r="B55" s="301"/>
      <c r="C55" s="31"/>
      <c r="D55" s="32"/>
      <c r="E55" s="31"/>
      <c r="F55" s="301"/>
      <c r="G55" s="31"/>
      <c r="H55" s="301"/>
      <c r="I55" s="301"/>
    </row>
    <row r="56" spans="1:9" s="29" customFormat="1" ht="18.75">
      <c r="A56" s="30"/>
      <c r="B56" s="33" t="s">
        <v>189</v>
      </c>
      <c r="C56" s="31"/>
      <c r="D56" s="32"/>
      <c r="E56" s="31"/>
      <c r="F56" s="31">
        <f>SUM(F46:F51)</f>
        <v>0</v>
      </c>
      <c r="G56" s="31"/>
      <c r="H56" s="31">
        <f>SUM(H46:H51)</f>
        <v>0</v>
      </c>
      <c r="I56" s="31">
        <f>SUM(I46:I51)</f>
        <v>0</v>
      </c>
    </row>
    <row r="57" spans="1:9" s="29" customFormat="1" ht="18.75">
      <c r="A57" s="304" t="s">
        <v>45</v>
      </c>
      <c r="B57" s="31" t="s">
        <v>190</v>
      </c>
      <c r="C57" s="31"/>
      <c r="D57" s="302"/>
      <c r="E57" s="31"/>
      <c r="F57" s="301">
        <f>E57*C57</f>
        <v>0</v>
      </c>
      <c r="G57" s="31"/>
      <c r="H57" s="301">
        <f>G57*C57</f>
        <v>0</v>
      </c>
      <c r="I57" s="301">
        <f>H57+F57</f>
        <v>0</v>
      </c>
    </row>
    <row r="58" spans="1:9" s="29" customFormat="1" ht="18.75">
      <c r="A58" s="30"/>
      <c r="B58" s="301" t="s">
        <v>13</v>
      </c>
      <c r="C58" s="31"/>
      <c r="D58" s="32" t="s">
        <v>57</v>
      </c>
      <c r="E58" s="31"/>
      <c r="F58" s="301">
        <f>E58*C58</f>
        <v>0</v>
      </c>
      <c r="G58" s="31"/>
      <c r="H58" s="301">
        <f>G58*C58</f>
        <v>0</v>
      </c>
      <c r="I58" s="301">
        <f>H58+F58</f>
        <v>0</v>
      </c>
    </row>
    <row r="59" spans="1:9" s="29" customFormat="1" ht="18.75">
      <c r="A59" s="30"/>
      <c r="B59" s="301" t="s">
        <v>14</v>
      </c>
      <c r="C59" s="31"/>
      <c r="D59" s="32" t="s">
        <v>57</v>
      </c>
      <c r="E59" s="31"/>
      <c r="F59" s="301">
        <f>E59*C59</f>
        <v>0</v>
      </c>
      <c r="G59" s="31"/>
      <c r="H59" s="301">
        <f>G59*C59</f>
        <v>0</v>
      </c>
      <c r="I59" s="301">
        <f>H59+F59</f>
        <v>0</v>
      </c>
    </row>
    <row r="60" spans="1:9" s="29" customFormat="1" ht="18.75">
      <c r="A60" s="30"/>
      <c r="B60" s="301" t="s">
        <v>15</v>
      </c>
      <c r="C60" s="31"/>
      <c r="D60" s="32" t="s">
        <v>57</v>
      </c>
      <c r="E60" s="31"/>
      <c r="F60" s="301">
        <f>E60*C60</f>
        <v>0</v>
      </c>
      <c r="G60" s="31"/>
      <c r="H60" s="301">
        <f>G60*C60</f>
        <v>0</v>
      </c>
      <c r="I60" s="301">
        <f>H60+F60</f>
        <v>0</v>
      </c>
    </row>
    <row r="61" spans="1:9" s="29" customFormat="1" ht="18.75">
      <c r="A61" s="30"/>
      <c r="B61" s="301"/>
      <c r="C61" s="31"/>
      <c r="D61" s="32"/>
      <c r="E61" s="31"/>
      <c r="F61" s="301"/>
      <c r="G61" s="31"/>
      <c r="H61" s="301"/>
      <c r="I61" s="301"/>
    </row>
    <row r="62" spans="1:9" s="29" customFormat="1" ht="18.75">
      <c r="A62" s="30"/>
      <c r="B62" s="301"/>
      <c r="C62" s="31"/>
      <c r="D62" s="32"/>
      <c r="E62" s="31"/>
      <c r="F62" s="301"/>
      <c r="G62" s="31"/>
      <c r="H62" s="301"/>
      <c r="I62" s="301"/>
    </row>
    <row r="63" spans="1:9" s="29" customFormat="1" ht="18.75">
      <c r="A63" s="30"/>
      <c r="B63" s="301"/>
      <c r="C63" s="31"/>
      <c r="D63" s="32"/>
      <c r="E63" s="31"/>
      <c r="F63" s="301"/>
      <c r="G63" s="31"/>
      <c r="H63" s="301"/>
      <c r="I63" s="301"/>
    </row>
    <row r="64" spans="1:9" s="29" customFormat="1" ht="18.75">
      <c r="A64" s="30"/>
      <c r="B64" s="301"/>
      <c r="C64" s="31"/>
      <c r="D64" s="32"/>
      <c r="E64" s="31"/>
      <c r="F64" s="301"/>
      <c r="G64" s="31"/>
      <c r="H64" s="301"/>
      <c r="I64" s="301"/>
    </row>
    <row r="65" spans="1:9" s="29" customFormat="1" ht="18.75">
      <c r="A65" s="305"/>
      <c r="B65" s="301"/>
      <c r="C65" s="31"/>
      <c r="D65" s="32"/>
      <c r="E65" s="31"/>
      <c r="F65" s="301"/>
      <c r="G65" s="31"/>
      <c r="H65" s="301"/>
      <c r="I65" s="301"/>
    </row>
    <row r="66" spans="1:9" s="29" customFormat="1" ht="18.75">
      <c r="A66" s="30"/>
      <c r="B66" s="33" t="s">
        <v>191</v>
      </c>
      <c r="C66" s="31"/>
      <c r="D66" s="303"/>
      <c r="E66" s="31"/>
      <c r="F66" s="31">
        <f>SUM(F58:F60)</f>
        <v>0</v>
      </c>
      <c r="G66" s="31"/>
      <c r="H66" s="31">
        <f>SUM(H58:H60)</f>
        <v>0</v>
      </c>
      <c r="I66" s="31">
        <f>SUM(I58:I60)</f>
        <v>0</v>
      </c>
    </row>
    <row r="67" spans="1:9" s="29" customFormat="1" ht="18.75">
      <c r="A67" s="304" t="s">
        <v>46</v>
      </c>
      <c r="B67" s="31" t="s">
        <v>192</v>
      </c>
      <c r="C67" s="31"/>
      <c r="D67" s="302"/>
      <c r="E67" s="31"/>
      <c r="F67" s="301">
        <f aca="true" t="shared" si="4" ref="F67:F80">E67*C67</f>
        <v>0</v>
      </c>
      <c r="G67" s="31"/>
      <c r="H67" s="301">
        <f aca="true" t="shared" si="5" ref="H67:H78">G67*C67</f>
        <v>0</v>
      </c>
      <c r="I67" s="301">
        <f aca="true" t="shared" si="6" ref="I67:I78">H67+F67</f>
        <v>0</v>
      </c>
    </row>
    <row r="68" spans="1:9" s="29" customFormat="1" ht="18.75">
      <c r="A68" s="30"/>
      <c r="B68" s="301" t="s">
        <v>149</v>
      </c>
      <c r="C68" s="31"/>
      <c r="D68" s="32" t="s">
        <v>24</v>
      </c>
      <c r="E68" s="31"/>
      <c r="F68" s="301">
        <f t="shared" si="4"/>
        <v>0</v>
      </c>
      <c r="G68" s="31"/>
      <c r="H68" s="301">
        <f t="shared" si="5"/>
        <v>0</v>
      </c>
      <c r="I68" s="301">
        <f t="shared" si="6"/>
        <v>0</v>
      </c>
    </row>
    <row r="69" spans="1:9" s="29" customFormat="1" ht="18.75">
      <c r="A69" s="30"/>
      <c r="B69" s="301" t="s">
        <v>150</v>
      </c>
      <c r="C69" s="31"/>
      <c r="D69" s="32" t="s">
        <v>24</v>
      </c>
      <c r="E69" s="31"/>
      <c r="F69" s="301">
        <f t="shared" si="4"/>
        <v>0</v>
      </c>
      <c r="G69" s="31"/>
      <c r="H69" s="301">
        <f t="shared" si="5"/>
        <v>0</v>
      </c>
      <c r="I69" s="301">
        <f t="shared" si="6"/>
        <v>0</v>
      </c>
    </row>
    <row r="70" spans="1:9" s="29" customFormat="1" ht="18.75">
      <c r="A70" s="30"/>
      <c r="B70" s="301" t="s">
        <v>151</v>
      </c>
      <c r="C70" s="31"/>
      <c r="D70" s="32" t="s">
        <v>24</v>
      </c>
      <c r="E70" s="31"/>
      <c r="F70" s="301">
        <f t="shared" si="4"/>
        <v>0</v>
      </c>
      <c r="G70" s="31"/>
      <c r="H70" s="301">
        <f t="shared" si="5"/>
        <v>0</v>
      </c>
      <c r="I70" s="301">
        <f t="shared" si="6"/>
        <v>0</v>
      </c>
    </row>
    <row r="71" spans="1:9" s="29" customFormat="1" ht="18.75">
      <c r="A71" s="30"/>
      <c r="B71" s="301" t="s">
        <v>152</v>
      </c>
      <c r="C71" s="303"/>
      <c r="D71" s="32" t="s">
        <v>24</v>
      </c>
      <c r="E71" s="303"/>
      <c r="F71" s="301">
        <f t="shared" si="4"/>
        <v>0</v>
      </c>
      <c r="G71" s="303"/>
      <c r="H71" s="301">
        <f t="shared" si="5"/>
        <v>0</v>
      </c>
      <c r="I71" s="301">
        <f t="shared" si="6"/>
        <v>0</v>
      </c>
    </row>
    <row r="72" spans="1:9" s="29" customFormat="1" ht="18.75">
      <c r="A72" s="30"/>
      <c r="B72" s="301" t="s">
        <v>153</v>
      </c>
      <c r="C72" s="31"/>
      <c r="D72" s="32" t="s">
        <v>24</v>
      </c>
      <c r="E72" s="31"/>
      <c r="F72" s="301">
        <f t="shared" si="4"/>
        <v>0</v>
      </c>
      <c r="G72" s="31"/>
      <c r="H72" s="301">
        <f t="shared" si="5"/>
        <v>0</v>
      </c>
      <c r="I72" s="301">
        <f t="shared" si="6"/>
        <v>0</v>
      </c>
    </row>
    <row r="73" spans="1:9" s="29" customFormat="1" ht="18.75">
      <c r="A73" s="30"/>
      <c r="B73" s="301" t="s">
        <v>154</v>
      </c>
      <c r="C73" s="31"/>
      <c r="D73" s="32" t="s">
        <v>24</v>
      </c>
      <c r="E73" s="31"/>
      <c r="F73" s="301">
        <f t="shared" si="4"/>
        <v>0</v>
      </c>
      <c r="G73" s="31"/>
      <c r="H73" s="301">
        <f t="shared" si="5"/>
        <v>0</v>
      </c>
      <c r="I73" s="301">
        <f t="shared" si="6"/>
        <v>0</v>
      </c>
    </row>
    <row r="74" spans="1:9" s="29" customFormat="1" ht="18.75">
      <c r="A74" s="30"/>
      <c r="B74" s="301" t="s">
        <v>155</v>
      </c>
      <c r="C74" s="303"/>
      <c r="D74" s="32" t="s">
        <v>24</v>
      </c>
      <c r="E74" s="303"/>
      <c r="F74" s="301">
        <f t="shared" si="4"/>
        <v>0</v>
      </c>
      <c r="G74" s="303"/>
      <c r="H74" s="301">
        <f t="shared" si="5"/>
        <v>0</v>
      </c>
      <c r="I74" s="301">
        <f t="shared" si="6"/>
        <v>0</v>
      </c>
    </row>
    <row r="75" spans="1:9" s="29" customFormat="1" ht="18.75">
      <c r="A75" s="30"/>
      <c r="B75" s="301"/>
      <c r="C75" s="303"/>
      <c r="D75" s="32"/>
      <c r="E75" s="303"/>
      <c r="F75" s="301"/>
      <c r="G75" s="303"/>
      <c r="H75" s="301"/>
      <c r="I75" s="301"/>
    </row>
    <row r="76" spans="1:9" s="29" customFormat="1" ht="18.75">
      <c r="A76" s="30"/>
      <c r="B76" s="301"/>
      <c r="C76" s="303"/>
      <c r="D76" s="32"/>
      <c r="E76" s="303"/>
      <c r="F76" s="301"/>
      <c r="G76" s="303"/>
      <c r="H76" s="301"/>
      <c r="I76" s="301"/>
    </row>
    <row r="77" spans="1:9" s="29" customFormat="1" ht="18.75">
      <c r="A77" s="30"/>
      <c r="B77" s="301" t="s">
        <v>156</v>
      </c>
      <c r="C77" s="303"/>
      <c r="D77" s="32" t="s">
        <v>24</v>
      </c>
      <c r="E77" s="303"/>
      <c r="F77" s="301">
        <f t="shared" si="4"/>
        <v>0</v>
      </c>
      <c r="G77" s="303"/>
      <c r="H77" s="301">
        <f t="shared" si="5"/>
        <v>0</v>
      </c>
      <c r="I77" s="301">
        <f t="shared" si="6"/>
        <v>0</v>
      </c>
    </row>
    <row r="78" spans="1:9" s="29" customFormat="1" ht="18.75">
      <c r="A78" s="30"/>
      <c r="B78" s="301" t="s">
        <v>157</v>
      </c>
      <c r="C78" s="303"/>
      <c r="D78" s="32" t="s">
        <v>24</v>
      </c>
      <c r="E78" s="303"/>
      <c r="F78" s="301">
        <f t="shared" si="4"/>
        <v>0</v>
      </c>
      <c r="G78" s="303"/>
      <c r="H78" s="301">
        <f t="shared" si="5"/>
        <v>0</v>
      </c>
      <c r="I78" s="301">
        <f t="shared" si="6"/>
        <v>0</v>
      </c>
    </row>
    <row r="79" spans="1:9" s="29" customFormat="1" ht="18.75">
      <c r="A79" s="305"/>
      <c r="B79" s="301" t="s">
        <v>158</v>
      </c>
      <c r="C79" s="303"/>
      <c r="D79" s="32" t="s">
        <v>24</v>
      </c>
      <c r="E79" s="303"/>
      <c r="F79" s="301">
        <f t="shared" si="4"/>
        <v>0</v>
      </c>
      <c r="G79" s="303"/>
      <c r="H79" s="301">
        <f>G79*C79</f>
        <v>0</v>
      </c>
      <c r="I79" s="301">
        <f>H79+F79</f>
        <v>0</v>
      </c>
    </row>
    <row r="80" spans="1:9" s="29" customFormat="1" ht="18.75">
      <c r="A80" s="305"/>
      <c r="B80" s="301" t="s">
        <v>159</v>
      </c>
      <c r="C80" s="31"/>
      <c r="D80" s="32" t="s">
        <v>24</v>
      </c>
      <c r="E80" s="31"/>
      <c r="F80" s="301">
        <f t="shared" si="4"/>
        <v>0</v>
      </c>
      <c r="G80" s="31"/>
      <c r="H80" s="301">
        <f>G80*C80</f>
        <v>0</v>
      </c>
      <c r="I80" s="301">
        <f>H80+F80</f>
        <v>0</v>
      </c>
    </row>
    <row r="81" spans="1:9" s="29" customFormat="1" ht="18.75">
      <c r="A81" s="305"/>
      <c r="B81" s="301"/>
      <c r="C81" s="31"/>
      <c r="D81" s="32"/>
      <c r="E81" s="31"/>
      <c r="F81" s="301"/>
      <c r="G81" s="31"/>
      <c r="H81" s="301"/>
      <c r="I81" s="301"/>
    </row>
    <row r="82" spans="1:9" s="29" customFormat="1" ht="18.75">
      <c r="A82" s="305"/>
      <c r="B82" s="301"/>
      <c r="C82" s="31"/>
      <c r="D82" s="32"/>
      <c r="E82" s="31"/>
      <c r="F82" s="301"/>
      <c r="G82" s="31"/>
      <c r="H82" s="301"/>
      <c r="I82" s="301"/>
    </row>
    <row r="83" spans="1:9" ht="18">
      <c r="A83" s="65"/>
      <c r="B83" s="65"/>
      <c r="C83" s="65"/>
      <c r="D83" s="291"/>
      <c r="E83" s="65"/>
      <c r="F83" s="65"/>
      <c r="G83" s="65"/>
      <c r="H83" s="65"/>
      <c r="I83" s="65"/>
    </row>
    <row r="84" spans="1:9" s="29" customFormat="1" ht="18.75">
      <c r="A84" s="30"/>
      <c r="B84" s="303"/>
      <c r="C84" s="31"/>
      <c r="D84" s="32"/>
      <c r="E84" s="31"/>
      <c r="F84" s="301"/>
      <c r="G84" s="31"/>
      <c r="H84" s="301"/>
      <c r="I84" s="301"/>
    </row>
    <row r="85" spans="1:9" s="29" customFormat="1" ht="18.75">
      <c r="A85" s="30"/>
      <c r="B85" s="303"/>
      <c r="C85" s="31"/>
      <c r="D85" s="32"/>
      <c r="E85" s="31"/>
      <c r="F85" s="301"/>
      <c r="G85" s="31"/>
      <c r="H85" s="301"/>
      <c r="I85" s="301"/>
    </row>
    <row r="86" spans="1:9" s="29" customFormat="1" ht="18.75">
      <c r="A86" s="30"/>
      <c r="B86" s="303"/>
      <c r="C86" s="31"/>
      <c r="D86" s="32"/>
      <c r="E86" s="31"/>
      <c r="F86" s="301"/>
      <c r="G86" s="31"/>
      <c r="H86" s="301"/>
      <c r="I86" s="301"/>
    </row>
    <row r="87" spans="1:9" s="29" customFormat="1" ht="18.75">
      <c r="A87" s="30"/>
      <c r="B87" s="303"/>
      <c r="C87" s="31"/>
      <c r="D87" s="32"/>
      <c r="E87" s="31"/>
      <c r="F87" s="301"/>
      <c r="G87" s="31"/>
      <c r="H87" s="301"/>
      <c r="I87" s="301"/>
    </row>
    <row r="88" spans="1:9" s="29" customFormat="1" ht="18.75">
      <c r="A88" s="30"/>
      <c r="B88" s="33" t="s">
        <v>193</v>
      </c>
      <c r="C88" s="31"/>
      <c r="D88" s="32"/>
      <c r="E88" s="31"/>
      <c r="F88" s="31">
        <f>SUM(F68:F80)</f>
        <v>0</v>
      </c>
      <c r="G88" s="31"/>
      <c r="H88" s="31">
        <f>SUM(H68:H80)</f>
        <v>0</v>
      </c>
      <c r="I88" s="31">
        <f>SUM(I68:I80)</f>
        <v>0</v>
      </c>
    </row>
    <row r="89" spans="1:9" s="29" customFormat="1" ht="18.75">
      <c r="A89" s="304" t="s">
        <v>37</v>
      </c>
      <c r="B89" s="31" t="s">
        <v>40</v>
      </c>
      <c r="C89" s="31"/>
      <c r="D89" s="302"/>
      <c r="E89" s="31"/>
      <c r="F89" s="301">
        <f>E89*C89</f>
        <v>0</v>
      </c>
      <c r="G89" s="31"/>
      <c r="H89" s="301">
        <f aca="true" t="shared" si="7" ref="H89:H106">G89*C89</f>
        <v>0</v>
      </c>
      <c r="I89" s="301">
        <f>H89+F89</f>
        <v>0</v>
      </c>
    </row>
    <row r="90" spans="1:9" s="29" customFormat="1" ht="18.75">
      <c r="A90" s="30"/>
      <c r="B90" s="31" t="s">
        <v>160</v>
      </c>
      <c r="C90" s="31"/>
      <c r="D90" s="32"/>
      <c r="E90" s="31"/>
      <c r="F90" s="301"/>
      <c r="G90" s="31"/>
      <c r="H90" s="301">
        <f t="shared" si="7"/>
        <v>0</v>
      </c>
      <c r="I90" s="301">
        <f>H90+F90</f>
        <v>0</v>
      </c>
    </row>
    <row r="91" spans="1:9" s="29" customFormat="1" ht="18.75">
      <c r="A91" s="30"/>
      <c r="B91" s="301" t="s">
        <v>161</v>
      </c>
      <c r="C91" s="31"/>
      <c r="D91" s="32" t="s">
        <v>57</v>
      </c>
      <c r="E91" s="31"/>
      <c r="F91" s="301">
        <f aca="true" t="shared" si="8" ref="F91:F96">E91*C91</f>
        <v>0</v>
      </c>
      <c r="G91" s="31"/>
      <c r="H91" s="301">
        <f t="shared" si="7"/>
        <v>0</v>
      </c>
      <c r="I91" s="301">
        <f>H91+F91</f>
        <v>0</v>
      </c>
    </row>
    <row r="92" spans="1:9" s="29" customFormat="1" ht="18.75">
      <c r="A92" s="30"/>
      <c r="B92" s="301" t="s">
        <v>162</v>
      </c>
      <c r="C92" s="31"/>
      <c r="D92" s="32" t="s">
        <v>23</v>
      </c>
      <c r="E92" s="31"/>
      <c r="F92" s="301">
        <f t="shared" si="8"/>
        <v>0</v>
      </c>
      <c r="G92" s="31"/>
      <c r="H92" s="301">
        <f t="shared" si="7"/>
        <v>0</v>
      </c>
      <c r="I92" s="301">
        <f aca="true" t="shared" si="9" ref="I92:I106">H92+F92</f>
        <v>0</v>
      </c>
    </row>
    <row r="93" spans="1:9" s="29" customFormat="1" ht="18.75">
      <c r="A93" s="30"/>
      <c r="B93" s="301" t="s">
        <v>163</v>
      </c>
      <c r="C93" s="303"/>
      <c r="D93" s="32" t="s">
        <v>23</v>
      </c>
      <c r="E93" s="303"/>
      <c r="F93" s="301">
        <f t="shared" si="8"/>
        <v>0</v>
      </c>
      <c r="G93" s="303"/>
      <c r="H93" s="301">
        <f t="shared" si="7"/>
        <v>0</v>
      </c>
      <c r="I93" s="301">
        <f t="shared" si="9"/>
        <v>0</v>
      </c>
    </row>
    <row r="94" spans="1:9" s="29" customFormat="1" ht="18.75">
      <c r="A94" s="30"/>
      <c r="B94" s="301" t="s">
        <v>164</v>
      </c>
      <c r="C94" s="31"/>
      <c r="D94" s="32" t="s">
        <v>23</v>
      </c>
      <c r="E94" s="31"/>
      <c r="F94" s="301">
        <f t="shared" si="8"/>
        <v>0</v>
      </c>
      <c r="G94" s="31"/>
      <c r="H94" s="301">
        <f t="shared" si="7"/>
        <v>0</v>
      </c>
      <c r="I94" s="301">
        <f t="shared" si="9"/>
        <v>0</v>
      </c>
    </row>
    <row r="95" spans="1:9" s="29" customFormat="1" ht="18.75">
      <c r="A95" s="30"/>
      <c r="B95" s="301" t="s">
        <v>165</v>
      </c>
      <c r="C95" s="31"/>
      <c r="D95" s="32" t="s">
        <v>23</v>
      </c>
      <c r="E95" s="31"/>
      <c r="F95" s="301">
        <f t="shared" si="8"/>
        <v>0</v>
      </c>
      <c r="G95" s="31"/>
      <c r="H95" s="301">
        <f t="shared" si="7"/>
        <v>0</v>
      </c>
      <c r="I95" s="301">
        <f t="shared" si="9"/>
        <v>0</v>
      </c>
    </row>
    <row r="96" spans="1:9" s="29" customFormat="1" ht="18.75">
      <c r="A96" s="30"/>
      <c r="B96" s="301" t="s">
        <v>166</v>
      </c>
      <c r="C96" s="303"/>
      <c r="D96" s="32" t="s">
        <v>23</v>
      </c>
      <c r="E96" s="303"/>
      <c r="F96" s="301">
        <f t="shared" si="8"/>
        <v>0</v>
      </c>
      <c r="G96" s="303"/>
      <c r="H96" s="301">
        <f t="shared" si="7"/>
        <v>0</v>
      </c>
      <c r="I96" s="301">
        <f t="shared" si="9"/>
        <v>0</v>
      </c>
    </row>
    <row r="97" spans="1:9" s="29" customFormat="1" ht="18.75">
      <c r="A97" s="30"/>
      <c r="B97" s="31" t="s">
        <v>167</v>
      </c>
      <c r="C97" s="303"/>
      <c r="D97" s="32"/>
      <c r="E97" s="303"/>
      <c r="F97" s="32"/>
      <c r="G97" s="303"/>
      <c r="H97" s="301">
        <f t="shared" si="7"/>
        <v>0</v>
      </c>
      <c r="I97" s="301"/>
    </row>
    <row r="98" spans="1:9" s="29" customFormat="1" ht="18.75">
      <c r="A98" s="30"/>
      <c r="B98" s="301" t="s">
        <v>161</v>
      </c>
      <c r="C98" s="303"/>
      <c r="D98" s="32" t="s">
        <v>57</v>
      </c>
      <c r="E98" s="303"/>
      <c r="F98" s="301">
        <f>E98*C98</f>
        <v>0</v>
      </c>
      <c r="G98" s="303"/>
      <c r="H98" s="301">
        <f t="shared" si="7"/>
        <v>0</v>
      </c>
      <c r="I98" s="301">
        <f t="shared" si="9"/>
        <v>0</v>
      </c>
    </row>
    <row r="99" spans="1:9" s="29" customFormat="1" ht="18.75">
      <c r="A99" s="305"/>
      <c r="B99" s="301" t="s">
        <v>162</v>
      </c>
      <c r="C99" s="303"/>
      <c r="D99" s="32" t="s">
        <v>23</v>
      </c>
      <c r="E99" s="303"/>
      <c r="F99" s="301">
        <f>E99*C99</f>
        <v>0</v>
      </c>
      <c r="G99" s="303"/>
      <c r="H99" s="301">
        <f t="shared" si="7"/>
        <v>0</v>
      </c>
      <c r="I99" s="301">
        <f t="shared" si="9"/>
        <v>0</v>
      </c>
    </row>
    <row r="100" spans="1:9" s="29" customFormat="1" ht="18.75">
      <c r="A100" s="305"/>
      <c r="B100" s="31" t="s">
        <v>168</v>
      </c>
      <c r="C100" s="31"/>
      <c r="D100" s="32"/>
      <c r="E100" s="31"/>
      <c r="F100" s="301"/>
      <c r="G100" s="31"/>
      <c r="H100" s="301">
        <f t="shared" si="7"/>
        <v>0</v>
      </c>
      <c r="I100" s="301">
        <f t="shared" si="9"/>
        <v>0</v>
      </c>
    </row>
    <row r="101" spans="1:9" s="29" customFormat="1" ht="18.75">
      <c r="A101" s="305"/>
      <c r="B101" s="301" t="s">
        <v>161</v>
      </c>
      <c r="C101" s="31"/>
      <c r="D101" s="32" t="s">
        <v>57</v>
      </c>
      <c r="E101" s="31"/>
      <c r="F101" s="301">
        <f aca="true" t="shared" si="10" ref="F101:F106">E101*C101</f>
        <v>0</v>
      </c>
      <c r="G101" s="31"/>
      <c r="H101" s="301">
        <f t="shared" si="7"/>
        <v>0</v>
      </c>
      <c r="I101" s="301">
        <f t="shared" si="9"/>
        <v>0</v>
      </c>
    </row>
    <row r="102" spans="1:9" s="29" customFormat="1" ht="18.75">
      <c r="A102" s="305"/>
      <c r="B102" s="301" t="s">
        <v>162</v>
      </c>
      <c r="C102" s="31"/>
      <c r="D102" s="32" t="s">
        <v>23</v>
      </c>
      <c r="E102" s="31"/>
      <c r="F102" s="301">
        <f t="shared" si="10"/>
        <v>0</v>
      </c>
      <c r="G102" s="31"/>
      <c r="H102" s="301">
        <f t="shared" si="7"/>
        <v>0</v>
      </c>
      <c r="I102" s="301">
        <f t="shared" si="9"/>
        <v>0</v>
      </c>
    </row>
    <row r="103" spans="1:9" s="29" customFormat="1" ht="18.75">
      <c r="A103" s="305"/>
      <c r="B103" s="301" t="s">
        <v>163</v>
      </c>
      <c r="C103" s="31"/>
      <c r="D103" s="32" t="s">
        <v>23</v>
      </c>
      <c r="E103" s="31"/>
      <c r="F103" s="301">
        <f t="shared" si="10"/>
        <v>0</v>
      </c>
      <c r="G103" s="31"/>
      <c r="H103" s="301">
        <f t="shared" si="7"/>
        <v>0</v>
      </c>
      <c r="I103" s="301">
        <f t="shared" si="9"/>
        <v>0</v>
      </c>
    </row>
    <row r="104" spans="1:9" s="29" customFormat="1" ht="18.75">
      <c r="A104" s="305"/>
      <c r="B104" s="301" t="s">
        <v>164</v>
      </c>
      <c r="C104" s="31"/>
      <c r="D104" s="32" t="s">
        <v>23</v>
      </c>
      <c r="E104" s="31"/>
      <c r="F104" s="301">
        <f t="shared" si="10"/>
        <v>0</v>
      </c>
      <c r="G104" s="31"/>
      <c r="H104" s="301">
        <f t="shared" si="7"/>
        <v>0</v>
      </c>
      <c r="I104" s="301">
        <f t="shared" si="9"/>
        <v>0</v>
      </c>
    </row>
    <row r="105" spans="1:9" s="29" customFormat="1" ht="18.75">
      <c r="A105" s="305"/>
      <c r="B105" s="301" t="s">
        <v>165</v>
      </c>
      <c r="C105" s="31"/>
      <c r="D105" s="32" t="s">
        <v>23</v>
      </c>
      <c r="E105" s="31"/>
      <c r="F105" s="301">
        <f t="shared" si="10"/>
        <v>0</v>
      </c>
      <c r="G105" s="31"/>
      <c r="H105" s="301">
        <f t="shared" si="7"/>
        <v>0</v>
      </c>
      <c r="I105" s="301">
        <f t="shared" si="9"/>
        <v>0</v>
      </c>
    </row>
    <row r="106" spans="1:9" s="29" customFormat="1" ht="18.75">
      <c r="A106" s="305"/>
      <c r="B106" s="301" t="s">
        <v>166</v>
      </c>
      <c r="C106" s="31"/>
      <c r="D106" s="32" t="s">
        <v>23</v>
      </c>
      <c r="E106" s="31"/>
      <c r="F106" s="301">
        <f t="shared" si="10"/>
        <v>0</v>
      </c>
      <c r="G106" s="31"/>
      <c r="H106" s="301">
        <f t="shared" si="7"/>
        <v>0</v>
      </c>
      <c r="I106" s="301">
        <f t="shared" si="9"/>
        <v>0</v>
      </c>
    </row>
    <row r="107" spans="1:9" s="29" customFormat="1" ht="18.75">
      <c r="A107" s="305"/>
      <c r="B107" s="301"/>
      <c r="C107" s="31"/>
      <c r="D107" s="32"/>
      <c r="E107" s="31"/>
      <c r="F107" s="301"/>
      <c r="G107" s="31"/>
      <c r="H107" s="301"/>
      <c r="I107" s="301"/>
    </row>
    <row r="108" spans="1:9" s="29" customFormat="1" ht="18.75">
      <c r="A108" s="305"/>
      <c r="B108" s="301"/>
      <c r="C108" s="31"/>
      <c r="D108" s="32"/>
      <c r="E108" s="31"/>
      <c r="F108" s="301"/>
      <c r="G108" s="31"/>
      <c r="H108" s="301"/>
      <c r="I108" s="301"/>
    </row>
    <row r="109" spans="1:9" s="29" customFormat="1" ht="18.75">
      <c r="A109" s="305"/>
      <c r="B109" s="301"/>
      <c r="C109" s="31"/>
      <c r="D109" s="32"/>
      <c r="E109" s="31"/>
      <c r="F109" s="301"/>
      <c r="G109" s="31"/>
      <c r="H109" s="301"/>
      <c r="I109" s="301"/>
    </row>
    <row r="110" spans="1:9" s="29" customFormat="1" ht="18.75">
      <c r="A110" s="30"/>
      <c r="B110" s="33" t="s">
        <v>194</v>
      </c>
      <c r="C110" s="31"/>
      <c r="D110" s="32"/>
      <c r="E110" s="31"/>
      <c r="F110" s="31">
        <f>SUM(F90:F108)</f>
        <v>0</v>
      </c>
      <c r="G110" s="31"/>
      <c r="H110" s="31">
        <f>SUM(H90:H108)</f>
        <v>0</v>
      </c>
      <c r="I110" s="31">
        <f>SUM(I90:I108)</f>
        <v>0</v>
      </c>
    </row>
    <row r="111" spans="1:9" s="29" customFormat="1" ht="18.75">
      <c r="A111" s="304" t="s">
        <v>38</v>
      </c>
      <c r="B111" s="31" t="s">
        <v>195</v>
      </c>
      <c r="C111" s="31"/>
      <c r="D111" s="32"/>
      <c r="E111" s="31"/>
      <c r="F111" s="301"/>
      <c r="G111" s="31"/>
      <c r="H111" s="301">
        <f aca="true" t="shared" si="11" ref="H111:H126">G111*C111</f>
        <v>0</v>
      </c>
      <c r="I111" s="301">
        <f aca="true" t="shared" si="12" ref="I111:I126">H111+F111</f>
        <v>0</v>
      </c>
    </row>
    <row r="112" spans="1:9" s="29" customFormat="1" ht="18.75">
      <c r="A112" s="30"/>
      <c r="B112" s="306" t="s">
        <v>621</v>
      </c>
      <c r="C112" s="78"/>
      <c r="D112" s="306" t="s">
        <v>57</v>
      </c>
      <c r="E112" s="31"/>
      <c r="F112" s="301">
        <f aca="true" t="shared" si="13" ref="F112:F126">E112*C112</f>
        <v>0</v>
      </c>
      <c r="G112" s="31"/>
      <c r="H112" s="301">
        <f t="shared" si="11"/>
        <v>0</v>
      </c>
      <c r="I112" s="301">
        <f t="shared" si="12"/>
        <v>0</v>
      </c>
    </row>
    <row r="113" spans="1:9" s="29" customFormat="1" ht="18.75">
      <c r="A113" s="30"/>
      <c r="B113" s="306" t="s">
        <v>622</v>
      </c>
      <c r="C113" s="78"/>
      <c r="D113" s="306" t="s">
        <v>57</v>
      </c>
      <c r="E113" s="31"/>
      <c r="F113" s="301">
        <f t="shared" si="13"/>
        <v>0</v>
      </c>
      <c r="G113" s="31"/>
      <c r="H113" s="301">
        <f t="shared" si="11"/>
        <v>0</v>
      </c>
      <c r="I113" s="301">
        <f t="shared" si="12"/>
        <v>0</v>
      </c>
    </row>
    <row r="114" spans="1:9" s="29" customFormat="1" ht="18.75">
      <c r="A114" s="30"/>
      <c r="B114" s="306" t="s">
        <v>620</v>
      </c>
      <c r="C114" s="78"/>
      <c r="D114" s="306" t="s">
        <v>23</v>
      </c>
      <c r="E114" s="303"/>
      <c r="F114" s="301">
        <f t="shared" si="13"/>
        <v>0</v>
      </c>
      <c r="G114" s="303"/>
      <c r="H114" s="301">
        <f t="shared" si="11"/>
        <v>0</v>
      </c>
      <c r="I114" s="301">
        <f t="shared" si="12"/>
        <v>0</v>
      </c>
    </row>
    <row r="115" spans="1:9" s="29" customFormat="1" ht="18.75">
      <c r="A115" s="30"/>
      <c r="B115" s="306" t="s">
        <v>196</v>
      </c>
      <c r="C115" s="78"/>
      <c r="D115" s="306" t="s">
        <v>57</v>
      </c>
      <c r="E115" s="31"/>
      <c r="F115" s="301">
        <f t="shared" si="13"/>
        <v>0</v>
      </c>
      <c r="G115" s="31"/>
      <c r="H115" s="301">
        <f t="shared" si="11"/>
        <v>0</v>
      </c>
      <c r="I115" s="301">
        <f t="shared" si="12"/>
        <v>0</v>
      </c>
    </row>
    <row r="116" spans="1:9" s="29" customFormat="1" ht="18.75">
      <c r="A116" s="30"/>
      <c r="B116" s="306" t="s">
        <v>197</v>
      </c>
      <c r="C116" s="78"/>
      <c r="D116" s="306" t="s">
        <v>57</v>
      </c>
      <c r="E116" s="31"/>
      <c r="F116" s="301">
        <f t="shared" si="13"/>
        <v>0</v>
      </c>
      <c r="G116" s="31"/>
      <c r="H116" s="301">
        <f t="shared" si="11"/>
        <v>0</v>
      </c>
      <c r="I116" s="301">
        <f t="shared" si="12"/>
        <v>0</v>
      </c>
    </row>
    <row r="117" spans="1:9" s="29" customFormat="1" ht="18.75">
      <c r="A117" s="30"/>
      <c r="B117" s="306" t="s">
        <v>198</v>
      </c>
      <c r="C117" s="78"/>
      <c r="D117" s="306" t="s">
        <v>23</v>
      </c>
      <c r="E117" s="303"/>
      <c r="F117" s="301">
        <f t="shared" si="13"/>
        <v>0</v>
      </c>
      <c r="G117" s="303"/>
      <c r="H117" s="301">
        <f t="shared" si="11"/>
        <v>0</v>
      </c>
      <c r="I117" s="301">
        <f t="shared" si="12"/>
        <v>0</v>
      </c>
    </row>
    <row r="118" spans="1:9" s="29" customFormat="1" ht="18.75">
      <c r="A118" s="30"/>
      <c r="B118" s="306" t="s">
        <v>25</v>
      </c>
      <c r="C118" s="78"/>
      <c r="D118" s="306"/>
      <c r="E118" s="303"/>
      <c r="F118" s="301"/>
      <c r="G118" s="303"/>
      <c r="H118" s="301"/>
      <c r="I118" s="301"/>
    </row>
    <row r="119" spans="1:9" s="29" customFormat="1" ht="18.75">
      <c r="A119" s="30"/>
      <c r="B119" s="306" t="s">
        <v>199</v>
      </c>
      <c r="C119" s="78"/>
      <c r="D119" s="306" t="s">
        <v>23</v>
      </c>
      <c r="E119" s="303"/>
      <c r="F119" s="301">
        <f t="shared" si="13"/>
        <v>0</v>
      </c>
      <c r="G119" s="303"/>
      <c r="H119" s="301">
        <f t="shared" si="11"/>
        <v>0</v>
      </c>
      <c r="I119" s="301">
        <f t="shared" si="12"/>
        <v>0</v>
      </c>
    </row>
    <row r="120" spans="1:9" s="29" customFormat="1" ht="18.75">
      <c r="A120" s="305"/>
      <c r="B120" s="306" t="s">
        <v>615</v>
      </c>
      <c r="C120" s="78"/>
      <c r="D120" s="306" t="s">
        <v>23</v>
      </c>
      <c r="E120" s="303"/>
      <c r="F120" s="301">
        <f t="shared" si="13"/>
        <v>0</v>
      </c>
      <c r="G120" s="303"/>
      <c r="H120" s="301">
        <f t="shared" si="11"/>
        <v>0</v>
      </c>
      <c r="I120" s="301">
        <f t="shared" si="12"/>
        <v>0</v>
      </c>
    </row>
    <row r="121" spans="1:9" s="29" customFormat="1" ht="18.75">
      <c r="A121" s="305"/>
      <c r="B121" s="306" t="s">
        <v>200</v>
      </c>
      <c r="C121" s="78"/>
      <c r="D121" s="306" t="s">
        <v>23</v>
      </c>
      <c r="E121" s="31"/>
      <c r="F121" s="301">
        <f t="shared" si="13"/>
        <v>0</v>
      </c>
      <c r="G121" s="31"/>
      <c r="H121" s="301">
        <f t="shared" si="11"/>
        <v>0</v>
      </c>
      <c r="I121" s="301">
        <f t="shared" si="12"/>
        <v>0</v>
      </c>
    </row>
    <row r="122" spans="1:9" s="29" customFormat="1" ht="18.75">
      <c r="A122" s="305"/>
      <c r="B122" s="306" t="s">
        <v>201</v>
      </c>
      <c r="C122" s="78"/>
      <c r="D122" s="306" t="s">
        <v>23</v>
      </c>
      <c r="E122" s="31"/>
      <c r="F122" s="301">
        <f t="shared" si="13"/>
        <v>0</v>
      </c>
      <c r="G122" s="31"/>
      <c r="H122" s="301">
        <f t="shared" si="11"/>
        <v>0</v>
      </c>
      <c r="I122" s="301">
        <f t="shared" si="12"/>
        <v>0</v>
      </c>
    </row>
    <row r="123" spans="1:9" s="29" customFormat="1" ht="18.75">
      <c r="A123" s="305"/>
      <c r="B123" s="306" t="s">
        <v>202</v>
      </c>
      <c r="C123" s="78"/>
      <c r="D123" s="306" t="s">
        <v>23</v>
      </c>
      <c r="E123" s="31"/>
      <c r="F123" s="301">
        <f t="shared" si="13"/>
        <v>0</v>
      </c>
      <c r="G123" s="31"/>
      <c r="H123" s="301">
        <f t="shared" si="11"/>
        <v>0</v>
      </c>
      <c r="I123" s="301">
        <f t="shared" si="12"/>
        <v>0</v>
      </c>
    </row>
    <row r="124" spans="1:9" s="29" customFormat="1" ht="18.75">
      <c r="A124" s="305"/>
      <c r="B124" s="306" t="s">
        <v>623</v>
      </c>
      <c r="C124" s="78"/>
      <c r="D124" s="306" t="s">
        <v>23</v>
      </c>
      <c r="E124" s="31"/>
      <c r="F124" s="301">
        <f t="shared" si="13"/>
        <v>0</v>
      </c>
      <c r="G124" s="31"/>
      <c r="H124" s="301">
        <f t="shared" si="11"/>
        <v>0</v>
      </c>
      <c r="I124" s="301">
        <f t="shared" si="12"/>
        <v>0</v>
      </c>
    </row>
    <row r="125" spans="1:9" s="29" customFormat="1" ht="18.75">
      <c r="A125" s="305"/>
      <c r="B125" s="306" t="s">
        <v>619</v>
      </c>
      <c r="C125" s="78"/>
      <c r="D125" s="306" t="s">
        <v>23</v>
      </c>
      <c r="E125" s="31"/>
      <c r="F125" s="301">
        <f t="shared" si="13"/>
        <v>0</v>
      </c>
      <c r="G125" s="31"/>
      <c r="H125" s="301">
        <f t="shared" si="11"/>
        <v>0</v>
      </c>
      <c r="I125" s="301">
        <f t="shared" si="12"/>
        <v>0</v>
      </c>
    </row>
    <row r="126" spans="1:9" s="29" customFormat="1" ht="18.75">
      <c r="A126" s="305"/>
      <c r="B126" s="306" t="s">
        <v>0</v>
      </c>
      <c r="C126" s="78"/>
      <c r="D126" s="306" t="s">
        <v>90</v>
      </c>
      <c r="E126" s="31"/>
      <c r="F126" s="301">
        <f t="shared" si="13"/>
        <v>0</v>
      </c>
      <c r="G126" s="31"/>
      <c r="H126" s="301">
        <f t="shared" si="11"/>
        <v>0</v>
      </c>
      <c r="I126" s="301">
        <f t="shared" si="12"/>
        <v>0</v>
      </c>
    </row>
    <row r="127" spans="1:9" s="29" customFormat="1" ht="18.75">
      <c r="A127" s="305"/>
      <c r="B127" s="301"/>
      <c r="C127" s="31"/>
      <c r="D127" s="302"/>
      <c r="E127" s="31"/>
      <c r="F127" s="301"/>
      <c r="G127" s="31"/>
      <c r="H127" s="301"/>
      <c r="I127" s="301"/>
    </row>
    <row r="128" spans="1:9" s="29" customFormat="1" ht="18.75">
      <c r="A128" s="305"/>
      <c r="B128" s="301"/>
      <c r="C128" s="31"/>
      <c r="D128" s="302"/>
      <c r="E128" s="31"/>
      <c r="F128" s="301"/>
      <c r="G128" s="31"/>
      <c r="H128" s="301"/>
      <c r="I128" s="301"/>
    </row>
    <row r="129" spans="1:9" s="29" customFormat="1" ht="18.75">
      <c r="A129" s="305"/>
      <c r="B129" s="301"/>
      <c r="C129" s="31"/>
      <c r="D129" s="302"/>
      <c r="E129" s="31"/>
      <c r="F129" s="301"/>
      <c r="G129" s="31"/>
      <c r="H129" s="301"/>
      <c r="I129" s="301"/>
    </row>
    <row r="130" spans="1:9" s="29" customFormat="1" ht="18.75">
      <c r="A130" s="305"/>
      <c r="B130" s="301"/>
      <c r="C130" s="31"/>
      <c r="D130" s="302"/>
      <c r="E130" s="31"/>
      <c r="F130" s="301"/>
      <c r="G130" s="31"/>
      <c r="H130" s="301"/>
      <c r="I130" s="301"/>
    </row>
    <row r="131" spans="1:9" s="29" customFormat="1" ht="18.75">
      <c r="A131" s="30"/>
      <c r="B131" s="303"/>
      <c r="C131" s="31"/>
      <c r="D131" s="32"/>
      <c r="E131" s="31"/>
      <c r="F131" s="301"/>
      <c r="G131" s="31"/>
      <c r="H131" s="301"/>
      <c r="I131" s="301"/>
    </row>
    <row r="132" spans="1:9" s="29" customFormat="1" ht="18.75">
      <c r="A132" s="34"/>
      <c r="B132" s="31" t="s">
        <v>1</v>
      </c>
      <c r="C132" s="31"/>
      <c r="D132" s="303"/>
      <c r="E132" s="31"/>
      <c r="F132" s="31">
        <f>SUM(F112:F130)</f>
        <v>0</v>
      </c>
      <c r="G132" s="31"/>
      <c r="H132" s="31">
        <f>SUM(H112:H130)</f>
        <v>0</v>
      </c>
      <c r="I132" s="31">
        <f>SUM(I112:I130)</f>
        <v>0</v>
      </c>
    </row>
    <row r="133" spans="1:9" s="29" customFormat="1" ht="18.75">
      <c r="A133" s="307" t="s">
        <v>39</v>
      </c>
      <c r="B133" s="36" t="s">
        <v>2</v>
      </c>
      <c r="C133" s="308"/>
      <c r="D133" s="309"/>
      <c r="E133" s="310"/>
      <c r="F133" s="311"/>
      <c r="G133" s="311"/>
      <c r="H133" s="310"/>
      <c r="I133" s="311"/>
    </row>
    <row r="134" spans="1:9" s="29" customFormat="1" ht="18.75">
      <c r="A134" s="30"/>
      <c r="B134" s="312" t="s">
        <v>3</v>
      </c>
      <c r="C134" s="313"/>
      <c r="D134" s="314" t="s">
        <v>57</v>
      </c>
      <c r="E134" s="39"/>
      <c r="F134" s="315">
        <f>C134*E134</f>
        <v>0</v>
      </c>
      <c r="G134" s="40"/>
      <c r="H134" s="316">
        <f>C134*G134</f>
        <v>0</v>
      </c>
      <c r="I134" s="315">
        <f>F134+H134</f>
        <v>0</v>
      </c>
    </row>
    <row r="135" spans="1:9" s="29" customFormat="1" ht="18.75">
      <c r="A135" s="30"/>
      <c r="B135" s="312" t="s">
        <v>4</v>
      </c>
      <c r="C135" s="313"/>
      <c r="D135" s="314" t="s">
        <v>57</v>
      </c>
      <c r="E135" s="39"/>
      <c r="F135" s="315">
        <f>C135*E135</f>
        <v>0</v>
      </c>
      <c r="G135" s="40"/>
      <c r="H135" s="316">
        <f>C135*G135</f>
        <v>0</v>
      </c>
      <c r="I135" s="315">
        <f>F135+H135</f>
        <v>0</v>
      </c>
    </row>
    <row r="136" spans="1:9" s="29" customFormat="1" ht="18.75">
      <c r="A136" s="30"/>
      <c r="B136" s="312" t="s">
        <v>5</v>
      </c>
      <c r="C136" s="313"/>
      <c r="D136" s="314" t="s">
        <v>57</v>
      </c>
      <c r="E136" s="39"/>
      <c r="F136" s="315">
        <f>C136*E136</f>
        <v>0</v>
      </c>
      <c r="G136" s="40"/>
      <c r="H136" s="316">
        <f>C136*G136</f>
        <v>0</v>
      </c>
      <c r="I136" s="315">
        <f>F136+H136</f>
        <v>0</v>
      </c>
    </row>
    <row r="137" spans="1:9" s="29" customFormat="1" ht="18.75">
      <c r="A137" s="30"/>
      <c r="B137" s="312" t="s">
        <v>6</v>
      </c>
      <c r="C137" s="313"/>
      <c r="D137" s="314" t="s">
        <v>57</v>
      </c>
      <c r="E137" s="39"/>
      <c r="F137" s="315">
        <f>C137*E137</f>
        <v>0</v>
      </c>
      <c r="G137" s="40"/>
      <c r="H137" s="316">
        <f>C137*G137</f>
        <v>0</v>
      </c>
      <c r="I137" s="315">
        <f>F137+H137</f>
        <v>0</v>
      </c>
    </row>
    <row r="138" spans="1:9" s="29" customFormat="1" ht="18.75">
      <c r="A138" s="30"/>
      <c r="B138" s="312"/>
      <c r="C138" s="313"/>
      <c r="D138" s="314"/>
      <c r="E138" s="39"/>
      <c r="F138" s="315"/>
      <c r="G138" s="40"/>
      <c r="H138" s="316"/>
      <c r="I138" s="315"/>
    </row>
    <row r="139" spans="1:9" s="29" customFormat="1" ht="18.75">
      <c r="A139" s="30"/>
      <c r="B139" s="312" t="s">
        <v>8</v>
      </c>
      <c r="C139" s="313"/>
      <c r="D139" s="314"/>
      <c r="E139" s="39"/>
      <c r="F139" s="315">
        <f>C139*E139</f>
        <v>0</v>
      </c>
      <c r="G139" s="40"/>
      <c r="H139" s="316">
        <f>C139*G139</f>
        <v>0</v>
      </c>
      <c r="I139" s="315">
        <f>F139+H139</f>
        <v>0</v>
      </c>
    </row>
    <row r="140" spans="1:9" s="29" customFormat="1" ht="18.75">
      <c r="A140" s="30"/>
      <c r="B140" s="312" t="s">
        <v>9</v>
      </c>
      <c r="C140" s="313"/>
      <c r="D140" s="314"/>
      <c r="E140" s="39"/>
      <c r="F140" s="315">
        <f>C140*E140</f>
        <v>0</v>
      </c>
      <c r="G140" s="40"/>
      <c r="H140" s="316"/>
      <c r="I140" s="315"/>
    </row>
    <row r="141" spans="1:9" s="29" customFormat="1" ht="18.75">
      <c r="A141" s="30"/>
      <c r="B141" s="312"/>
      <c r="C141" s="313"/>
      <c r="D141" s="314"/>
      <c r="E141" s="39"/>
      <c r="F141" s="315"/>
      <c r="G141" s="40"/>
      <c r="H141" s="316"/>
      <c r="I141" s="315"/>
    </row>
    <row r="142" spans="1:9" s="29" customFormat="1" ht="18.75">
      <c r="A142" s="30"/>
      <c r="B142" s="312"/>
      <c r="C142" s="313"/>
      <c r="D142" s="314"/>
      <c r="E142" s="39"/>
      <c r="F142" s="315"/>
      <c r="G142" s="40"/>
      <c r="H142" s="316"/>
      <c r="I142" s="315"/>
    </row>
    <row r="143" spans="1:9" s="29" customFormat="1" ht="18.75">
      <c r="A143" s="30"/>
      <c r="B143" s="312"/>
      <c r="C143" s="313"/>
      <c r="D143" s="314"/>
      <c r="E143" s="39"/>
      <c r="F143" s="315"/>
      <c r="G143" s="40"/>
      <c r="H143" s="316"/>
      <c r="I143" s="315"/>
    </row>
    <row r="144" spans="1:9" s="29" customFormat="1" ht="18.75">
      <c r="A144" s="30"/>
      <c r="B144" s="312"/>
      <c r="C144" s="313"/>
      <c r="D144" s="314"/>
      <c r="E144" s="39"/>
      <c r="F144" s="315"/>
      <c r="G144" s="40"/>
      <c r="H144" s="316"/>
      <c r="I144" s="315"/>
    </row>
    <row r="145" spans="1:9" s="29" customFormat="1" ht="18.75">
      <c r="A145" s="30"/>
      <c r="B145" s="303"/>
      <c r="C145" s="317"/>
      <c r="D145" s="318"/>
      <c r="E145" s="316"/>
      <c r="F145" s="315"/>
      <c r="G145" s="315"/>
      <c r="H145" s="316"/>
      <c r="I145" s="319"/>
    </row>
    <row r="146" spans="1:9" s="29" customFormat="1" ht="18.75">
      <c r="A146" s="30"/>
      <c r="B146" s="36" t="s">
        <v>7</v>
      </c>
      <c r="C146" s="37"/>
      <c r="D146" s="38"/>
      <c r="E146" s="39"/>
      <c r="F146" s="40">
        <f>SUM(F134:F145)</f>
        <v>0</v>
      </c>
      <c r="G146" s="40"/>
      <c r="H146" s="40">
        <f>SUM(H134:H145)</f>
        <v>0</v>
      </c>
      <c r="I146" s="40">
        <f>SUM(I134:I145)</f>
        <v>0</v>
      </c>
    </row>
    <row r="147" spans="1:9" s="29" customFormat="1" ht="18.75">
      <c r="A147" s="307" t="s">
        <v>41</v>
      </c>
      <c r="B147" s="36" t="s">
        <v>60</v>
      </c>
      <c r="C147" s="308"/>
      <c r="D147" s="309"/>
      <c r="E147" s="310"/>
      <c r="F147" s="311"/>
      <c r="G147" s="311"/>
      <c r="H147" s="310"/>
      <c r="I147" s="311"/>
    </row>
    <row r="148" spans="1:9" s="29" customFormat="1" ht="18.75">
      <c r="A148" s="30"/>
      <c r="B148" s="312" t="s">
        <v>12</v>
      </c>
      <c r="C148" s="313"/>
      <c r="D148" s="320" t="s">
        <v>23</v>
      </c>
      <c r="E148" s="39"/>
      <c r="F148" s="319">
        <f>C148*E148</f>
        <v>0</v>
      </c>
      <c r="G148" s="40"/>
      <c r="H148" s="316">
        <f>C148*G148</f>
        <v>0</v>
      </c>
      <c r="I148" s="315">
        <f>F148+H148</f>
        <v>0</v>
      </c>
    </row>
    <row r="149" spans="1:9" s="29" customFormat="1" ht="18.75">
      <c r="A149" s="30"/>
      <c r="B149" s="312" t="s">
        <v>16</v>
      </c>
      <c r="C149" s="313"/>
      <c r="D149" s="320" t="s">
        <v>23</v>
      </c>
      <c r="E149" s="39"/>
      <c r="F149" s="319">
        <f>C149*E149</f>
        <v>0</v>
      </c>
      <c r="G149" s="40"/>
      <c r="H149" s="316">
        <f>C149*G149</f>
        <v>0</v>
      </c>
      <c r="I149" s="315">
        <f>F149+H149</f>
        <v>0</v>
      </c>
    </row>
    <row r="150" spans="1:9" s="29" customFormat="1" ht="18.75">
      <c r="A150" s="30"/>
      <c r="B150" s="312"/>
      <c r="C150" s="313"/>
      <c r="D150" s="314"/>
      <c r="E150" s="39"/>
      <c r="F150" s="319">
        <f>C150*E150</f>
        <v>0</v>
      </c>
      <c r="G150" s="40"/>
      <c r="H150" s="316">
        <f>C150*G150</f>
        <v>0</v>
      </c>
      <c r="I150" s="315">
        <f>F150+H150</f>
        <v>0</v>
      </c>
    </row>
    <row r="151" spans="1:9" s="29" customFormat="1" ht="18.75">
      <c r="A151" s="30"/>
      <c r="B151" s="312"/>
      <c r="C151" s="313"/>
      <c r="D151" s="314"/>
      <c r="E151" s="39"/>
      <c r="F151" s="319">
        <f>C151*E151</f>
        <v>0</v>
      </c>
      <c r="G151" s="40"/>
      <c r="H151" s="316">
        <f>C151*G151</f>
        <v>0</v>
      </c>
      <c r="I151" s="315">
        <f>F151+H151</f>
        <v>0</v>
      </c>
    </row>
    <row r="152" spans="1:9" s="29" customFormat="1" ht="18.75">
      <c r="A152" s="30"/>
      <c r="B152" s="312"/>
      <c r="C152" s="313"/>
      <c r="D152" s="314"/>
      <c r="E152" s="39"/>
      <c r="F152" s="319">
        <f>C152*E152</f>
        <v>0</v>
      </c>
      <c r="G152" s="40"/>
      <c r="H152" s="316">
        <f>C152*G152</f>
        <v>0</v>
      </c>
      <c r="I152" s="315">
        <f>F152+H152</f>
        <v>0</v>
      </c>
    </row>
    <row r="153" spans="1:9" s="29" customFormat="1" ht="18.75">
      <c r="A153" s="30"/>
      <c r="B153" s="303"/>
      <c r="C153" s="317"/>
      <c r="D153" s="318"/>
      <c r="E153" s="39"/>
      <c r="F153" s="315"/>
      <c r="G153" s="40"/>
      <c r="H153" s="316"/>
      <c r="I153" s="319"/>
    </row>
    <row r="154" spans="1:9" s="29" customFormat="1" ht="18.75">
      <c r="A154" s="30"/>
      <c r="B154" s="36" t="s">
        <v>11</v>
      </c>
      <c r="C154" s="37"/>
      <c r="D154" s="38"/>
      <c r="E154" s="39"/>
      <c r="F154" s="40">
        <f>SUM(F148:F153)</f>
        <v>0</v>
      </c>
      <c r="G154" s="40"/>
      <c r="H154" s="40">
        <f>SUM(H148:H153)</f>
        <v>0</v>
      </c>
      <c r="I154" s="40">
        <f>SUM(I148:I153)</f>
        <v>0</v>
      </c>
    </row>
  </sheetData>
  <sheetProtection/>
  <mergeCells count="6">
    <mergeCell ref="A3:A4"/>
    <mergeCell ref="E3:F3"/>
    <mergeCell ref="G3:H3"/>
    <mergeCell ref="B3:B4"/>
    <mergeCell ref="C3:C4"/>
    <mergeCell ref="D3:D4"/>
  </mergeCells>
  <printOptions/>
  <pageMargins left="0.5" right="0.25" top="1" bottom="0.75" header="0" footer="0.25"/>
  <pageSetup horizontalDpi="600" verticalDpi="600" orientation="landscape" paperSize="9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I219"/>
  <sheetViews>
    <sheetView zoomScalePageLayoutView="0" workbookViewId="0" topLeftCell="A1">
      <selection activeCell="D8" sqref="D8"/>
    </sheetView>
  </sheetViews>
  <sheetFormatPr defaultColWidth="9.140625" defaultRowHeight="21.75"/>
  <cols>
    <col min="1" max="1" width="9.57421875" style="70" customWidth="1"/>
    <col min="2" max="2" width="44.57421875" style="71" customWidth="1"/>
    <col min="3" max="3" width="10.8515625" style="72" customWidth="1"/>
    <col min="4" max="4" width="12.421875" style="70" customWidth="1"/>
    <col min="5" max="5" width="11.7109375" style="73" customWidth="1"/>
    <col min="6" max="6" width="16.140625" style="74" customWidth="1"/>
    <col min="7" max="7" width="11.7109375" style="72" customWidth="1"/>
    <col min="8" max="8" width="16.57421875" style="75" customWidth="1"/>
    <col min="9" max="9" width="18.00390625" style="76" customWidth="1"/>
    <col min="10" max="16384" width="9.140625" style="68" customWidth="1"/>
  </cols>
  <sheetData>
    <row r="1" spans="1:9" s="66" customFormat="1" ht="21.75">
      <c r="A1" s="9" t="s">
        <v>65</v>
      </c>
      <c r="B1" s="9"/>
      <c r="C1" s="9"/>
      <c r="D1" s="9"/>
      <c r="E1" s="450" t="s">
        <v>66</v>
      </c>
      <c r="F1" s="450"/>
      <c r="G1" s="450"/>
      <c r="H1" s="450"/>
      <c r="I1" s="450"/>
    </row>
    <row r="2" spans="1:9" s="67" customFormat="1" ht="24">
      <c r="A2" s="182" t="s">
        <v>67</v>
      </c>
      <c r="B2" s="182"/>
      <c r="C2" s="9"/>
      <c r="D2" s="11"/>
      <c r="E2" s="459" t="s">
        <v>653</v>
      </c>
      <c r="F2" s="459"/>
      <c r="G2" s="459"/>
      <c r="H2" s="459"/>
      <c r="I2" s="459"/>
    </row>
    <row r="3" spans="1:9" ht="21.75" customHeight="1">
      <c r="A3" s="460" t="s">
        <v>210</v>
      </c>
      <c r="B3" s="461" t="s">
        <v>614</v>
      </c>
      <c r="C3" s="463" t="s">
        <v>19</v>
      </c>
      <c r="D3" s="460" t="s">
        <v>20</v>
      </c>
      <c r="E3" s="464" t="s">
        <v>72</v>
      </c>
      <c r="F3" s="465"/>
      <c r="G3" s="466" t="s">
        <v>73</v>
      </c>
      <c r="H3" s="467"/>
      <c r="I3" s="321" t="s">
        <v>74</v>
      </c>
    </row>
    <row r="4" spans="1:9" ht="21.75" customHeight="1">
      <c r="A4" s="460"/>
      <c r="B4" s="462"/>
      <c r="C4" s="463"/>
      <c r="D4" s="460"/>
      <c r="E4" s="322" t="s">
        <v>75</v>
      </c>
      <c r="F4" s="323" t="s">
        <v>76</v>
      </c>
      <c r="G4" s="323" t="s">
        <v>75</v>
      </c>
      <c r="H4" s="324" t="s">
        <v>77</v>
      </c>
      <c r="I4" s="325" t="s">
        <v>78</v>
      </c>
    </row>
    <row r="5" spans="1:9" ht="21.75">
      <c r="A5" s="245" t="s">
        <v>211</v>
      </c>
      <c r="B5" s="333" t="s">
        <v>212</v>
      </c>
      <c r="C5" s="334"/>
      <c r="D5" s="150"/>
      <c r="E5" s="335"/>
      <c r="F5" s="336"/>
      <c r="G5" s="336"/>
      <c r="H5" s="336"/>
      <c r="I5" s="212"/>
    </row>
    <row r="6" spans="1:9" ht="21.75">
      <c r="A6" s="150" t="s">
        <v>213</v>
      </c>
      <c r="B6" s="337" t="s">
        <v>452</v>
      </c>
      <c r="C6" s="334"/>
      <c r="D6" s="150"/>
      <c r="E6" s="335"/>
      <c r="F6" s="338"/>
      <c r="G6" s="338"/>
      <c r="H6" s="338"/>
      <c r="I6" s="162"/>
    </row>
    <row r="7" spans="1:9" ht="21.75">
      <c r="A7" s="150"/>
      <c r="B7" s="337"/>
      <c r="C7" s="334"/>
      <c r="D7" s="150"/>
      <c r="E7" s="335"/>
      <c r="F7" s="339"/>
      <c r="G7" s="339"/>
      <c r="H7" s="339"/>
      <c r="I7" s="162"/>
    </row>
    <row r="8" spans="1:9" ht="21.75">
      <c r="A8" s="150"/>
      <c r="B8" s="340"/>
      <c r="C8" s="341"/>
      <c r="D8" s="150"/>
      <c r="E8" s="335"/>
      <c r="F8" s="342"/>
      <c r="G8" s="342"/>
      <c r="H8" s="343"/>
      <c r="I8" s="162"/>
    </row>
    <row r="9" spans="1:9" ht="21.75">
      <c r="A9" s="326"/>
      <c r="B9" s="344" t="s">
        <v>451</v>
      </c>
      <c r="C9" s="328"/>
      <c r="D9" s="326"/>
      <c r="E9" s="329"/>
      <c r="F9" s="330"/>
      <c r="G9" s="330"/>
      <c r="H9" s="331"/>
      <c r="I9" s="332"/>
    </row>
    <row r="10" spans="1:9" ht="21.75">
      <c r="A10" s="245" t="s">
        <v>211</v>
      </c>
      <c r="B10" s="333" t="s">
        <v>212</v>
      </c>
      <c r="C10" s="334"/>
      <c r="D10" s="150"/>
      <c r="E10" s="335"/>
      <c r="F10" s="336"/>
      <c r="G10" s="336"/>
      <c r="H10" s="336"/>
      <c r="I10" s="212"/>
    </row>
    <row r="11" spans="1:9" ht="21.75">
      <c r="A11" s="150" t="s">
        <v>213</v>
      </c>
      <c r="B11" s="337" t="str">
        <f>B24</f>
        <v>ระบบไฟฟ้าแรงสูงและหม้อแปลง</v>
      </c>
      <c r="C11" s="334"/>
      <c r="D11" s="150"/>
      <c r="E11" s="335"/>
      <c r="F11" s="338"/>
      <c r="G11" s="338"/>
      <c r="H11" s="338"/>
      <c r="I11" s="162">
        <f aca="true" t="shared" si="0" ref="I11:I21">F11+H11</f>
        <v>0</v>
      </c>
    </row>
    <row r="12" spans="1:9" ht="21.75">
      <c r="A12" s="150" t="s">
        <v>214</v>
      </c>
      <c r="B12" s="345" t="str">
        <f>B40</f>
        <v>MAIN DISTRIBUTION BOAR ( MDB )</v>
      </c>
      <c r="C12" s="334"/>
      <c r="D12" s="150"/>
      <c r="E12" s="335"/>
      <c r="F12" s="346"/>
      <c r="G12" s="346"/>
      <c r="H12" s="346"/>
      <c r="I12" s="162">
        <f t="shared" si="0"/>
        <v>0</v>
      </c>
    </row>
    <row r="13" spans="1:9" ht="21.75">
      <c r="A13" s="150" t="s">
        <v>215</v>
      </c>
      <c r="B13" s="345" t="str">
        <f>B67</f>
        <v>รวมราคางาน GENERATOR</v>
      </c>
      <c r="C13" s="334"/>
      <c r="D13" s="150"/>
      <c r="E13" s="335"/>
      <c r="F13" s="346"/>
      <c r="G13" s="346"/>
      <c r="H13" s="346"/>
      <c r="I13" s="162">
        <f t="shared" si="0"/>
        <v>0</v>
      </c>
    </row>
    <row r="14" spans="1:9" ht="21.75">
      <c r="A14" s="150" t="s">
        <v>211</v>
      </c>
      <c r="B14" s="345" t="str">
        <f>B68</f>
        <v>LOAD CENTER</v>
      </c>
      <c r="C14" s="334"/>
      <c r="D14" s="150"/>
      <c r="E14" s="335"/>
      <c r="F14" s="346"/>
      <c r="G14" s="346"/>
      <c r="H14" s="346"/>
      <c r="I14" s="162">
        <f t="shared" si="0"/>
        <v>0</v>
      </c>
    </row>
    <row r="15" spans="1:9" ht="21.75">
      <c r="A15" s="150" t="s">
        <v>216</v>
      </c>
      <c r="B15" s="345" t="str">
        <f>B76</f>
        <v>LIGHTING FIXTURE</v>
      </c>
      <c r="C15" s="334"/>
      <c r="D15" s="150"/>
      <c r="E15" s="335"/>
      <c r="F15" s="346"/>
      <c r="G15" s="346"/>
      <c r="H15" s="346"/>
      <c r="I15" s="162">
        <f t="shared" si="0"/>
        <v>0</v>
      </c>
    </row>
    <row r="16" spans="1:9" ht="21.75">
      <c r="A16" s="150" t="s">
        <v>217</v>
      </c>
      <c r="B16" s="345" t="str">
        <f>B89</f>
        <v>SWITCH &amp; RECEPTACLE</v>
      </c>
      <c r="C16" s="334"/>
      <c r="D16" s="150"/>
      <c r="E16" s="335"/>
      <c r="F16" s="346"/>
      <c r="G16" s="346"/>
      <c r="H16" s="346"/>
      <c r="I16" s="162">
        <f t="shared" si="0"/>
        <v>0</v>
      </c>
    </row>
    <row r="17" spans="1:9" ht="21.75">
      <c r="A17" s="150" t="s">
        <v>218</v>
      </c>
      <c r="B17" s="345" t="str">
        <f>B96</f>
        <v>CABLE</v>
      </c>
      <c r="C17" s="334"/>
      <c r="D17" s="150"/>
      <c r="E17" s="335"/>
      <c r="F17" s="346"/>
      <c r="G17" s="346"/>
      <c r="H17" s="346"/>
      <c r="I17" s="162">
        <f t="shared" si="0"/>
        <v>0</v>
      </c>
    </row>
    <row r="18" spans="1:9" ht="21.75">
      <c r="A18" s="150" t="s">
        <v>219</v>
      </c>
      <c r="B18" s="345" t="str">
        <f>B109</f>
        <v>CONDUIT &amp; RACK WIRE</v>
      </c>
      <c r="C18" s="334"/>
      <c r="D18" s="150"/>
      <c r="E18" s="335"/>
      <c r="F18" s="346"/>
      <c r="G18" s="346"/>
      <c r="H18" s="346"/>
      <c r="I18" s="162">
        <f t="shared" si="0"/>
        <v>0</v>
      </c>
    </row>
    <row r="19" spans="1:9" ht="21.75">
      <c r="A19" s="150" t="s">
        <v>220</v>
      </c>
      <c r="B19" s="345" t="str">
        <f>B120</f>
        <v>FIRE ALARM SYSTEM</v>
      </c>
      <c r="C19" s="334"/>
      <c r="D19" s="150"/>
      <c r="E19" s="335"/>
      <c r="F19" s="346"/>
      <c r="G19" s="346"/>
      <c r="H19" s="346"/>
      <c r="I19" s="162">
        <f t="shared" si="0"/>
        <v>0</v>
      </c>
    </row>
    <row r="20" spans="1:9" ht="21.75">
      <c r="A20" s="150" t="s">
        <v>221</v>
      </c>
      <c r="B20" s="347" t="str">
        <f>B139</f>
        <v>TELEPHONE SYSTEM</v>
      </c>
      <c r="C20" s="334"/>
      <c r="D20" s="150"/>
      <c r="E20" s="335"/>
      <c r="F20" s="346"/>
      <c r="G20" s="346"/>
      <c r="H20" s="346"/>
      <c r="I20" s="162">
        <f t="shared" si="0"/>
        <v>0</v>
      </c>
    </row>
    <row r="21" spans="1:9" ht="21.75">
      <c r="A21" s="150" t="s">
        <v>222</v>
      </c>
      <c r="B21" s="347" t="str">
        <f>B158</f>
        <v>LIGHTING PROTECTION</v>
      </c>
      <c r="C21" s="334"/>
      <c r="D21" s="150"/>
      <c r="E21" s="335"/>
      <c r="F21" s="346"/>
      <c r="G21" s="346"/>
      <c r="H21" s="346"/>
      <c r="I21" s="162">
        <f t="shared" si="0"/>
        <v>0</v>
      </c>
    </row>
    <row r="22" spans="1:9" ht="21.75">
      <c r="A22" s="150"/>
      <c r="B22" s="340"/>
      <c r="C22" s="341"/>
      <c r="D22" s="150"/>
      <c r="E22" s="335"/>
      <c r="F22" s="342"/>
      <c r="G22" s="342"/>
      <c r="H22" s="343"/>
      <c r="I22" s="162"/>
    </row>
    <row r="23" spans="1:9" ht="21.75">
      <c r="A23" s="326"/>
      <c r="B23" s="344" t="s">
        <v>608</v>
      </c>
      <c r="C23" s="328"/>
      <c r="D23" s="326"/>
      <c r="E23" s="329"/>
      <c r="F23" s="330">
        <f>SUM(F11:F22)</f>
        <v>0</v>
      </c>
      <c r="G23" s="330"/>
      <c r="H23" s="331">
        <f>SUM(H11:H22)</f>
        <v>0</v>
      </c>
      <c r="I23" s="332">
        <f>SUM(I11:I22)</f>
        <v>0</v>
      </c>
    </row>
    <row r="24" spans="1:9" ht="21.75">
      <c r="A24" s="245" t="s">
        <v>213</v>
      </c>
      <c r="B24" s="348" t="s">
        <v>223</v>
      </c>
      <c r="C24" s="341"/>
      <c r="D24" s="349"/>
      <c r="E24" s="350"/>
      <c r="F24" s="351"/>
      <c r="G24" s="351"/>
      <c r="H24" s="350"/>
      <c r="I24" s="162"/>
    </row>
    <row r="25" spans="1:9" ht="21.75">
      <c r="A25" s="352">
        <v>1.1</v>
      </c>
      <c r="B25" s="353" t="s">
        <v>224</v>
      </c>
      <c r="C25" s="354"/>
      <c r="D25" s="355" t="s">
        <v>225</v>
      </c>
      <c r="E25" s="168"/>
      <c r="F25" s="356">
        <f aca="true" t="shared" si="1" ref="F25:F37">C25*E25</f>
        <v>0</v>
      </c>
      <c r="G25" s="168"/>
      <c r="H25" s="171">
        <f aca="true" t="shared" si="2" ref="H25:H37">C25*G25</f>
        <v>0</v>
      </c>
      <c r="I25" s="356">
        <f aca="true" t="shared" si="3" ref="I25:I37">F25+H25</f>
        <v>0</v>
      </c>
    </row>
    <row r="26" spans="1:9" ht="21.75">
      <c r="A26" s="352">
        <v>1.2</v>
      </c>
      <c r="B26" s="353" t="s">
        <v>226</v>
      </c>
      <c r="C26" s="354"/>
      <c r="D26" s="355" t="s">
        <v>225</v>
      </c>
      <c r="E26" s="168"/>
      <c r="F26" s="356">
        <f t="shared" si="1"/>
        <v>0</v>
      </c>
      <c r="G26" s="168"/>
      <c r="H26" s="171">
        <f t="shared" si="2"/>
        <v>0</v>
      </c>
      <c r="I26" s="356">
        <f t="shared" si="3"/>
        <v>0</v>
      </c>
    </row>
    <row r="27" spans="1:9" ht="21.75">
      <c r="A27" s="352">
        <v>1.3</v>
      </c>
      <c r="B27" s="353" t="s">
        <v>227</v>
      </c>
      <c r="C27" s="354"/>
      <c r="D27" s="355" t="s">
        <v>228</v>
      </c>
      <c r="E27" s="168"/>
      <c r="F27" s="356">
        <f t="shared" si="1"/>
        <v>0</v>
      </c>
      <c r="G27" s="168"/>
      <c r="H27" s="171">
        <f t="shared" si="2"/>
        <v>0</v>
      </c>
      <c r="I27" s="356">
        <f t="shared" si="3"/>
        <v>0</v>
      </c>
    </row>
    <row r="28" spans="1:9" ht="21.75">
      <c r="A28" s="352">
        <v>1.4</v>
      </c>
      <c r="B28" s="357" t="s">
        <v>229</v>
      </c>
      <c r="C28" s="354"/>
      <c r="D28" s="355" t="s">
        <v>225</v>
      </c>
      <c r="E28" s="168"/>
      <c r="F28" s="356">
        <f t="shared" si="1"/>
        <v>0</v>
      </c>
      <c r="G28" s="168"/>
      <c r="H28" s="171">
        <f t="shared" si="2"/>
        <v>0</v>
      </c>
      <c r="I28" s="356">
        <f t="shared" si="3"/>
        <v>0</v>
      </c>
    </row>
    <row r="29" spans="1:9" ht="21.75">
      <c r="A29" s="352">
        <v>1.5</v>
      </c>
      <c r="B29" s="357" t="s">
        <v>230</v>
      </c>
      <c r="C29" s="354"/>
      <c r="D29" s="355" t="s">
        <v>225</v>
      </c>
      <c r="E29" s="168"/>
      <c r="F29" s="356">
        <f t="shared" si="1"/>
        <v>0</v>
      </c>
      <c r="G29" s="168"/>
      <c r="H29" s="171">
        <f t="shared" si="2"/>
        <v>0</v>
      </c>
      <c r="I29" s="356">
        <f t="shared" si="3"/>
        <v>0</v>
      </c>
    </row>
    <row r="30" spans="1:9" ht="21.75">
      <c r="A30" s="352">
        <v>1.6</v>
      </c>
      <c r="B30" s="357" t="s">
        <v>231</v>
      </c>
      <c r="C30" s="354"/>
      <c r="D30" s="355" t="s">
        <v>225</v>
      </c>
      <c r="E30" s="168"/>
      <c r="F30" s="356">
        <f t="shared" si="1"/>
        <v>0</v>
      </c>
      <c r="G30" s="168"/>
      <c r="H30" s="171">
        <f t="shared" si="2"/>
        <v>0</v>
      </c>
      <c r="I30" s="356">
        <f t="shared" si="3"/>
        <v>0</v>
      </c>
    </row>
    <row r="31" spans="1:9" ht="21.75">
      <c r="A31" s="352">
        <v>1.7</v>
      </c>
      <c r="B31" s="353" t="s">
        <v>232</v>
      </c>
      <c r="C31" s="354"/>
      <c r="D31" s="355" t="s">
        <v>233</v>
      </c>
      <c r="E31" s="168"/>
      <c r="F31" s="356">
        <f t="shared" si="1"/>
        <v>0</v>
      </c>
      <c r="G31" s="168"/>
      <c r="H31" s="171">
        <f t="shared" si="2"/>
        <v>0</v>
      </c>
      <c r="I31" s="356">
        <f t="shared" si="3"/>
        <v>0</v>
      </c>
    </row>
    <row r="32" spans="1:9" ht="21.75">
      <c r="A32" s="352">
        <v>1.8</v>
      </c>
      <c r="B32" s="357" t="s">
        <v>234</v>
      </c>
      <c r="C32" s="354"/>
      <c r="D32" s="355" t="s">
        <v>228</v>
      </c>
      <c r="E32" s="168"/>
      <c r="F32" s="356">
        <f t="shared" si="1"/>
        <v>0</v>
      </c>
      <c r="G32" s="168"/>
      <c r="H32" s="171">
        <f t="shared" si="2"/>
        <v>0</v>
      </c>
      <c r="I32" s="356">
        <f t="shared" si="3"/>
        <v>0</v>
      </c>
    </row>
    <row r="33" spans="1:9" ht="21.75">
      <c r="A33" s="352">
        <v>1.9</v>
      </c>
      <c r="B33" s="357" t="s">
        <v>235</v>
      </c>
      <c r="C33" s="354"/>
      <c r="D33" s="355" t="s">
        <v>225</v>
      </c>
      <c r="E33" s="168"/>
      <c r="F33" s="356">
        <f t="shared" si="1"/>
        <v>0</v>
      </c>
      <c r="G33" s="168"/>
      <c r="H33" s="171">
        <f t="shared" si="2"/>
        <v>0</v>
      </c>
      <c r="I33" s="356">
        <f t="shared" si="3"/>
        <v>0</v>
      </c>
    </row>
    <row r="34" spans="1:9" ht="21.75">
      <c r="A34" s="358">
        <v>1.1</v>
      </c>
      <c r="B34" s="357" t="s">
        <v>236</v>
      </c>
      <c r="C34" s="354"/>
      <c r="D34" s="355" t="s">
        <v>228</v>
      </c>
      <c r="E34" s="168"/>
      <c r="F34" s="356">
        <f t="shared" si="1"/>
        <v>0</v>
      </c>
      <c r="G34" s="168"/>
      <c r="H34" s="171">
        <f t="shared" si="2"/>
        <v>0</v>
      </c>
      <c r="I34" s="356">
        <f t="shared" si="3"/>
        <v>0</v>
      </c>
    </row>
    <row r="35" spans="1:9" ht="21.75">
      <c r="A35" s="356">
        <v>1.11</v>
      </c>
      <c r="B35" s="359" t="s">
        <v>237</v>
      </c>
      <c r="C35" s="168"/>
      <c r="D35" s="355" t="s">
        <v>228</v>
      </c>
      <c r="E35" s="168"/>
      <c r="F35" s="360">
        <f t="shared" si="1"/>
        <v>0</v>
      </c>
      <c r="G35" s="168"/>
      <c r="H35" s="361">
        <f t="shared" si="2"/>
        <v>0</v>
      </c>
      <c r="I35" s="360">
        <f t="shared" si="3"/>
        <v>0</v>
      </c>
    </row>
    <row r="36" spans="1:9" ht="21.75">
      <c r="A36" s="356">
        <v>1.12</v>
      </c>
      <c r="B36" s="359" t="s">
        <v>238</v>
      </c>
      <c r="C36" s="168"/>
      <c r="D36" s="355" t="s">
        <v>228</v>
      </c>
      <c r="E36" s="354"/>
      <c r="F36" s="360">
        <f t="shared" si="1"/>
        <v>0</v>
      </c>
      <c r="G36" s="168"/>
      <c r="H36" s="361">
        <f t="shared" si="2"/>
        <v>0</v>
      </c>
      <c r="I36" s="360">
        <f t="shared" si="3"/>
        <v>0</v>
      </c>
    </row>
    <row r="37" spans="1:9" ht="21.75">
      <c r="A37" s="362">
        <v>1.13</v>
      </c>
      <c r="B37" s="357" t="s">
        <v>239</v>
      </c>
      <c r="C37" s="354"/>
      <c r="D37" s="355" t="s">
        <v>228</v>
      </c>
      <c r="E37" s="168"/>
      <c r="F37" s="356">
        <f t="shared" si="1"/>
        <v>0</v>
      </c>
      <c r="G37" s="168"/>
      <c r="H37" s="171">
        <f t="shared" si="2"/>
        <v>0</v>
      </c>
      <c r="I37" s="356">
        <f t="shared" si="3"/>
        <v>0</v>
      </c>
    </row>
    <row r="38" spans="1:9" ht="21.75">
      <c r="A38" s="363"/>
      <c r="B38" s="347"/>
      <c r="C38" s="133"/>
      <c r="D38" s="349"/>
      <c r="E38" s="151"/>
      <c r="F38" s="364"/>
      <c r="G38" s="364"/>
      <c r="H38" s="151"/>
      <c r="I38" s="133"/>
    </row>
    <row r="39" spans="1:9" ht="21.75">
      <c r="A39" s="245"/>
      <c r="B39" s="333"/>
      <c r="C39" s="133"/>
      <c r="D39" s="134"/>
      <c r="E39" s="135"/>
      <c r="F39" s="136">
        <f>SUM(F25:F38)</f>
        <v>0</v>
      </c>
      <c r="G39" s="136"/>
      <c r="H39" s="135">
        <f>SUM(H25:H38)</f>
        <v>0</v>
      </c>
      <c r="I39" s="137">
        <f>SUM(I25:I38)</f>
        <v>0</v>
      </c>
    </row>
    <row r="40" spans="1:9" ht="21.75">
      <c r="A40" s="212" t="s">
        <v>214</v>
      </c>
      <c r="B40" s="365" t="s">
        <v>240</v>
      </c>
      <c r="C40" s="354"/>
      <c r="D40" s="355" t="s">
        <v>225</v>
      </c>
      <c r="E40" s="168"/>
      <c r="F40" s="356">
        <f aca="true" t="shared" si="4" ref="F40:F59">C40*E40</f>
        <v>0</v>
      </c>
      <c r="G40" s="168"/>
      <c r="H40" s="171">
        <f aca="true" t="shared" si="5" ref="H40:H59">C40*G40</f>
        <v>0</v>
      </c>
      <c r="I40" s="356">
        <f aca="true" t="shared" si="6" ref="I40:I59">F40+H40</f>
        <v>0</v>
      </c>
    </row>
    <row r="41" spans="1:9" ht="21.75">
      <c r="A41" s="366">
        <v>2.1</v>
      </c>
      <c r="B41" s="359" t="s">
        <v>241</v>
      </c>
      <c r="C41" s="168"/>
      <c r="D41" s="355" t="s">
        <v>242</v>
      </c>
      <c r="E41" s="168"/>
      <c r="F41" s="360">
        <f t="shared" si="4"/>
        <v>0</v>
      </c>
      <c r="G41" s="168"/>
      <c r="H41" s="361">
        <f t="shared" si="5"/>
        <v>0</v>
      </c>
      <c r="I41" s="360">
        <f t="shared" si="6"/>
        <v>0</v>
      </c>
    </row>
    <row r="42" spans="1:9" ht="21.75">
      <c r="A42" s="366"/>
      <c r="B42" s="359" t="s">
        <v>243</v>
      </c>
      <c r="C42" s="168"/>
      <c r="D42" s="355" t="s">
        <v>242</v>
      </c>
      <c r="E42" s="168"/>
      <c r="F42" s="360">
        <f t="shared" si="4"/>
        <v>0</v>
      </c>
      <c r="G42" s="168"/>
      <c r="H42" s="361">
        <f t="shared" si="5"/>
        <v>0</v>
      </c>
      <c r="I42" s="360">
        <f t="shared" si="6"/>
        <v>0</v>
      </c>
    </row>
    <row r="43" spans="1:9" ht="21.75">
      <c r="A43" s="366"/>
      <c r="B43" s="359" t="s">
        <v>244</v>
      </c>
      <c r="C43" s="168"/>
      <c r="D43" s="355" t="s">
        <v>242</v>
      </c>
      <c r="E43" s="168"/>
      <c r="F43" s="360">
        <f t="shared" si="4"/>
        <v>0</v>
      </c>
      <c r="G43" s="168"/>
      <c r="H43" s="361">
        <f t="shared" si="5"/>
        <v>0</v>
      </c>
      <c r="I43" s="360">
        <f t="shared" si="6"/>
        <v>0</v>
      </c>
    </row>
    <row r="44" spans="1:9" ht="21.75">
      <c r="A44" s="366"/>
      <c r="B44" s="359" t="s">
        <v>245</v>
      </c>
      <c r="C44" s="168"/>
      <c r="D44" s="355" t="s">
        <v>242</v>
      </c>
      <c r="E44" s="168"/>
      <c r="F44" s="360">
        <f t="shared" si="4"/>
        <v>0</v>
      </c>
      <c r="G44" s="168"/>
      <c r="H44" s="361">
        <f t="shared" si="5"/>
        <v>0</v>
      </c>
      <c r="I44" s="360">
        <f t="shared" si="6"/>
        <v>0</v>
      </c>
    </row>
    <row r="45" spans="1:9" ht="21.75">
      <c r="A45" s="366"/>
      <c r="B45" s="359" t="s">
        <v>246</v>
      </c>
      <c r="C45" s="168"/>
      <c r="D45" s="355" t="s">
        <v>242</v>
      </c>
      <c r="E45" s="168"/>
      <c r="F45" s="360">
        <f t="shared" si="4"/>
        <v>0</v>
      </c>
      <c r="G45" s="168"/>
      <c r="H45" s="361">
        <f t="shared" si="5"/>
        <v>0</v>
      </c>
      <c r="I45" s="360">
        <f t="shared" si="6"/>
        <v>0</v>
      </c>
    </row>
    <row r="46" spans="1:9" ht="21.75">
      <c r="A46" s="366"/>
      <c r="B46" s="359" t="s">
        <v>247</v>
      </c>
      <c r="C46" s="168"/>
      <c r="D46" s="355" t="s">
        <v>242</v>
      </c>
      <c r="E46" s="168"/>
      <c r="F46" s="360">
        <f t="shared" si="4"/>
        <v>0</v>
      </c>
      <c r="G46" s="168"/>
      <c r="H46" s="361">
        <f t="shared" si="5"/>
        <v>0</v>
      </c>
      <c r="I46" s="360">
        <f t="shared" si="6"/>
        <v>0</v>
      </c>
    </row>
    <row r="47" spans="1:9" ht="21.75">
      <c r="A47" s="366"/>
      <c r="B47" s="359" t="s">
        <v>248</v>
      </c>
      <c r="C47" s="168"/>
      <c r="D47" s="355" t="s">
        <v>242</v>
      </c>
      <c r="E47" s="168"/>
      <c r="F47" s="360">
        <f t="shared" si="4"/>
        <v>0</v>
      </c>
      <c r="G47" s="168"/>
      <c r="H47" s="361">
        <f t="shared" si="5"/>
        <v>0</v>
      </c>
      <c r="I47" s="360">
        <f t="shared" si="6"/>
        <v>0</v>
      </c>
    </row>
    <row r="48" spans="1:9" ht="21.75">
      <c r="A48" s="366"/>
      <c r="B48" s="359" t="s">
        <v>249</v>
      </c>
      <c r="C48" s="168"/>
      <c r="D48" s="355" t="s">
        <v>242</v>
      </c>
      <c r="E48" s="168"/>
      <c r="F48" s="360">
        <f t="shared" si="4"/>
        <v>0</v>
      </c>
      <c r="G48" s="168"/>
      <c r="H48" s="361">
        <f t="shared" si="5"/>
        <v>0</v>
      </c>
      <c r="I48" s="360">
        <f t="shared" si="6"/>
        <v>0</v>
      </c>
    </row>
    <row r="49" spans="1:9" ht="21.75">
      <c r="A49" s="366"/>
      <c r="B49" s="359" t="s">
        <v>250</v>
      </c>
      <c r="C49" s="168"/>
      <c r="D49" s="355" t="s">
        <v>242</v>
      </c>
      <c r="E49" s="168"/>
      <c r="F49" s="360">
        <f t="shared" si="4"/>
        <v>0</v>
      </c>
      <c r="G49" s="168"/>
      <c r="H49" s="361">
        <f t="shared" si="5"/>
        <v>0</v>
      </c>
      <c r="I49" s="360">
        <f t="shared" si="6"/>
        <v>0</v>
      </c>
    </row>
    <row r="50" spans="1:9" ht="21.75">
      <c r="A50" s="366"/>
      <c r="B50" s="359" t="s">
        <v>251</v>
      </c>
      <c r="C50" s="168"/>
      <c r="D50" s="355" t="s">
        <v>242</v>
      </c>
      <c r="E50" s="168"/>
      <c r="F50" s="360">
        <f t="shared" si="4"/>
        <v>0</v>
      </c>
      <c r="G50" s="168"/>
      <c r="H50" s="361">
        <f t="shared" si="5"/>
        <v>0</v>
      </c>
      <c r="I50" s="360">
        <f t="shared" si="6"/>
        <v>0</v>
      </c>
    </row>
    <row r="51" spans="1:9" ht="21.75">
      <c r="A51" s="366"/>
      <c r="B51" s="359" t="s">
        <v>252</v>
      </c>
      <c r="C51" s="168"/>
      <c r="D51" s="355" t="s">
        <v>242</v>
      </c>
      <c r="E51" s="168"/>
      <c r="F51" s="360">
        <f t="shared" si="4"/>
        <v>0</v>
      </c>
      <c r="G51" s="168"/>
      <c r="H51" s="361">
        <f t="shared" si="5"/>
        <v>0</v>
      </c>
      <c r="I51" s="360">
        <f t="shared" si="6"/>
        <v>0</v>
      </c>
    </row>
    <row r="52" spans="1:9" ht="21.75">
      <c r="A52" s="366"/>
      <c r="B52" s="359" t="s">
        <v>253</v>
      </c>
      <c r="C52" s="168"/>
      <c r="D52" s="355" t="s">
        <v>242</v>
      </c>
      <c r="E52" s="168"/>
      <c r="F52" s="360">
        <f t="shared" si="4"/>
        <v>0</v>
      </c>
      <c r="G52" s="168"/>
      <c r="H52" s="361">
        <f t="shared" si="5"/>
        <v>0</v>
      </c>
      <c r="I52" s="360">
        <f t="shared" si="6"/>
        <v>0</v>
      </c>
    </row>
    <row r="53" spans="1:9" ht="21.75">
      <c r="A53" s="356"/>
      <c r="B53" s="359" t="s">
        <v>254</v>
      </c>
      <c r="C53" s="168"/>
      <c r="D53" s="355" t="s">
        <v>242</v>
      </c>
      <c r="E53" s="168"/>
      <c r="F53" s="360">
        <f t="shared" si="4"/>
        <v>0</v>
      </c>
      <c r="G53" s="168"/>
      <c r="H53" s="361">
        <f t="shared" si="5"/>
        <v>0</v>
      </c>
      <c r="I53" s="360">
        <f t="shared" si="6"/>
        <v>0</v>
      </c>
    </row>
    <row r="54" spans="1:9" ht="21.75">
      <c r="A54" s="356"/>
      <c r="B54" s="359" t="s">
        <v>255</v>
      </c>
      <c r="C54" s="168"/>
      <c r="D54" s="355" t="s">
        <v>242</v>
      </c>
      <c r="E54" s="168"/>
      <c r="F54" s="360">
        <f t="shared" si="4"/>
        <v>0</v>
      </c>
      <c r="G54" s="168"/>
      <c r="H54" s="361">
        <f t="shared" si="5"/>
        <v>0</v>
      </c>
      <c r="I54" s="360">
        <f t="shared" si="6"/>
        <v>0</v>
      </c>
    </row>
    <row r="55" spans="1:9" ht="21.75">
      <c r="A55" s="356"/>
      <c r="B55" s="359" t="s">
        <v>256</v>
      </c>
      <c r="C55" s="168"/>
      <c r="D55" s="355" t="s">
        <v>242</v>
      </c>
      <c r="E55" s="168"/>
      <c r="F55" s="360">
        <f t="shared" si="4"/>
        <v>0</v>
      </c>
      <c r="G55" s="168"/>
      <c r="H55" s="361">
        <f t="shared" si="5"/>
        <v>0</v>
      </c>
      <c r="I55" s="360">
        <f t="shared" si="6"/>
        <v>0</v>
      </c>
    </row>
    <row r="56" spans="1:9" ht="21.75">
      <c r="A56" s="356"/>
      <c r="B56" s="359" t="s">
        <v>257</v>
      </c>
      <c r="C56" s="168"/>
      <c r="D56" s="355" t="s">
        <v>242</v>
      </c>
      <c r="E56" s="168"/>
      <c r="F56" s="360">
        <f t="shared" si="4"/>
        <v>0</v>
      </c>
      <c r="G56" s="168"/>
      <c r="H56" s="361">
        <f t="shared" si="5"/>
        <v>0</v>
      </c>
      <c r="I56" s="360">
        <f t="shared" si="6"/>
        <v>0</v>
      </c>
    </row>
    <row r="57" spans="1:9" ht="21.75">
      <c r="A57" s="356"/>
      <c r="B57" s="359" t="s">
        <v>258</v>
      </c>
      <c r="C57" s="168"/>
      <c r="D57" s="355" t="s">
        <v>228</v>
      </c>
      <c r="E57" s="168"/>
      <c r="F57" s="360">
        <f t="shared" si="4"/>
        <v>0</v>
      </c>
      <c r="G57" s="168"/>
      <c r="H57" s="361">
        <f t="shared" si="5"/>
        <v>0</v>
      </c>
      <c r="I57" s="360">
        <f t="shared" si="6"/>
        <v>0</v>
      </c>
    </row>
    <row r="58" spans="1:9" ht="21.75">
      <c r="A58" s="366">
        <v>2.2</v>
      </c>
      <c r="B58" s="359" t="s">
        <v>259</v>
      </c>
      <c r="C58" s="168"/>
      <c r="D58" s="355" t="s">
        <v>228</v>
      </c>
      <c r="E58" s="168"/>
      <c r="F58" s="360">
        <f t="shared" si="4"/>
        <v>0</v>
      </c>
      <c r="G58" s="168"/>
      <c r="H58" s="361">
        <f t="shared" si="5"/>
        <v>0</v>
      </c>
      <c r="I58" s="360">
        <f t="shared" si="6"/>
        <v>0</v>
      </c>
    </row>
    <row r="59" spans="1:9" ht="21.75">
      <c r="A59" s="366">
        <v>2.3</v>
      </c>
      <c r="B59" s="359" t="s">
        <v>239</v>
      </c>
      <c r="C59" s="168"/>
      <c r="D59" s="355" t="s">
        <v>228</v>
      </c>
      <c r="E59" s="367"/>
      <c r="F59" s="360">
        <f t="shared" si="4"/>
        <v>0</v>
      </c>
      <c r="G59" s="367"/>
      <c r="H59" s="361">
        <f t="shared" si="5"/>
        <v>0</v>
      </c>
      <c r="I59" s="360">
        <f t="shared" si="6"/>
        <v>0</v>
      </c>
    </row>
    <row r="60" spans="1:9" ht="21.75">
      <c r="A60" s="162"/>
      <c r="B60" s="368"/>
      <c r="C60" s="170"/>
      <c r="D60" s="162"/>
      <c r="E60" s="171"/>
      <c r="F60" s="356"/>
      <c r="G60" s="356"/>
      <c r="H60" s="171"/>
      <c r="I60" s="170"/>
    </row>
    <row r="61" spans="1:9" ht="21">
      <c r="A61" s="245"/>
      <c r="B61" s="369" t="s">
        <v>260</v>
      </c>
      <c r="C61" s="137"/>
      <c r="D61" s="245"/>
      <c r="E61" s="135"/>
      <c r="F61" s="136">
        <f>SUM(F40:F60)</f>
        <v>0</v>
      </c>
      <c r="G61" s="136"/>
      <c r="H61" s="136">
        <f>SUM(H40:H60)</f>
        <v>0</v>
      </c>
      <c r="I61" s="137">
        <f>SUM(I40:I60)</f>
        <v>0</v>
      </c>
    </row>
    <row r="62" spans="1:9" ht="21.75">
      <c r="A62" s="212" t="s">
        <v>215</v>
      </c>
      <c r="B62" s="370" t="s">
        <v>261</v>
      </c>
      <c r="C62" s="354"/>
      <c r="D62" s="355"/>
      <c r="E62" s="168"/>
      <c r="F62" s="356"/>
      <c r="G62" s="168"/>
      <c r="H62" s="171"/>
      <c r="I62" s="356"/>
    </row>
    <row r="63" spans="1:9" ht="21.75">
      <c r="A63" s="366">
        <v>3.1</v>
      </c>
      <c r="B63" s="371" t="s">
        <v>262</v>
      </c>
      <c r="C63" s="168"/>
      <c r="D63" s="355" t="s">
        <v>242</v>
      </c>
      <c r="E63" s="168"/>
      <c r="F63" s="356">
        <f>C63*E63</f>
        <v>0</v>
      </c>
      <c r="G63" s="168"/>
      <c r="H63" s="171">
        <f>C63*G63</f>
        <v>0</v>
      </c>
      <c r="I63" s="356">
        <f>F63+H63</f>
        <v>0</v>
      </c>
    </row>
    <row r="64" spans="1:9" ht="21.75">
      <c r="A64" s="366">
        <v>3.2</v>
      </c>
      <c r="B64" s="371" t="s">
        <v>263</v>
      </c>
      <c r="C64" s="168"/>
      <c r="D64" s="355" t="s">
        <v>242</v>
      </c>
      <c r="E64" s="168"/>
      <c r="F64" s="356">
        <f>C64*E64</f>
        <v>0</v>
      </c>
      <c r="G64" s="168"/>
      <c r="H64" s="171">
        <f>C64*G64</f>
        <v>0</v>
      </c>
      <c r="I64" s="356">
        <f>F64+H64</f>
        <v>0</v>
      </c>
    </row>
    <row r="65" spans="1:9" ht="21.75">
      <c r="A65" s="372">
        <v>3.3</v>
      </c>
      <c r="B65" s="359" t="s">
        <v>239</v>
      </c>
      <c r="C65" s="168"/>
      <c r="D65" s="355" t="s">
        <v>228</v>
      </c>
      <c r="E65" s="168"/>
      <c r="F65" s="356">
        <f>C65*E65</f>
        <v>0</v>
      </c>
      <c r="G65" s="168"/>
      <c r="H65" s="171">
        <f>C65*G65</f>
        <v>0</v>
      </c>
      <c r="I65" s="356">
        <f>F65+H65</f>
        <v>0</v>
      </c>
    </row>
    <row r="66" spans="1:9" ht="21.75">
      <c r="A66" s="162"/>
      <c r="B66" s="371"/>
      <c r="C66" s="354"/>
      <c r="D66" s="355"/>
      <c r="E66" s="168"/>
      <c r="F66" s="356"/>
      <c r="G66" s="168"/>
      <c r="H66" s="171"/>
      <c r="I66" s="356"/>
    </row>
    <row r="67" spans="1:9" ht="21">
      <c r="A67" s="245"/>
      <c r="B67" s="373" t="s">
        <v>264</v>
      </c>
      <c r="C67" s="137"/>
      <c r="D67" s="245"/>
      <c r="E67" s="135"/>
      <c r="F67" s="136">
        <f>SUM(F63:F66)</f>
        <v>0</v>
      </c>
      <c r="G67" s="136"/>
      <c r="H67" s="135">
        <f>SUM(H63:H66)</f>
        <v>0</v>
      </c>
      <c r="I67" s="137">
        <f>SUM(I63:I66)</f>
        <v>0</v>
      </c>
    </row>
    <row r="68" spans="1:9" ht="21.75">
      <c r="A68" s="212" t="s">
        <v>211</v>
      </c>
      <c r="B68" s="370" t="s">
        <v>265</v>
      </c>
      <c r="C68" s="354"/>
      <c r="D68" s="355"/>
      <c r="E68" s="168"/>
      <c r="F68" s="356"/>
      <c r="G68" s="168"/>
      <c r="H68" s="171"/>
      <c r="I68" s="356"/>
    </row>
    <row r="69" spans="1:9" ht="21.75">
      <c r="A69" s="366">
        <v>4.1</v>
      </c>
      <c r="B69" s="359" t="s">
        <v>266</v>
      </c>
      <c r="C69" s="168"/>
      <c r="D69" s="355" t="s">
        <v>242</v>
      </c>
      <c r="E69" s="168"/>
      <c r="F69" s="356">
        <f aca="true" t="shared" si="7" ref="F69:F74">C69*E69</f>
        <v>0</v>
      </c>
      <c r="G69" s="168"/>
      <c r="H69" s="171">
        <f aca="true" t="shared" si="8" ref="H69:H74">C69*G69</f>
        <v>0</v>
      </c>
      <c r="I69" s="356">
        <f aca="true" t="shared" si="9" ref="I69:I74">F69+H69</f>
        <v>0</v>
      </c>
    </row>
    <row r="70" spans="1:9" ht="21.75">
      <c r="A70" s="366">
        <v>4.2</v>
      </c>
      <c r="B70" s="359" t="s">
        <v>267</v>
      </c>
      <c r="C70" s="168"/>
      <c r="D70" s="355" t="s">
        <v>242</v>
      </c>
      <c r="E70" s="168"/>
      <c r="F70" s="356">
        <f t="shared" si="7"/>
        <v>0</v>
      </c>
      <c r="G70" s="168"/>
      <c r="H70" s="171">
        <f t="shared" si="8"/>
        <v>0</v>
      </c>
      <c r="I70" s="356">
        <f t="shared" si="9"/>
        <v>0</v>
      </c>
    </row>
    <row r="71" spans="1:9" ht="21.75">
      <c r="A71" s="366">
        <v>4.3</v>
      </c>
      <c r="B71" s="359" t="s">
        <v>268</v>
      </c>
      <c r="C71" s="168"/>
      <c r="D71" s="355" t="s">
        <v>242</v>
      </c>
      <c r="E71" s="168"/>
      <c r="F71" s="356">
        <f t="shared" si="7"/>
        <v>0</v>
      </c>
      <c r="G71" s="168"/>
      <c r="H71" s="171">
        <f t="shared" si="8"/>
        <v>0</v>
      </c>
      <c r="I71" s="356">
        <f t="shared" si="9"/>
        <v>0</v>
      </c>
    </row>
    <row r="72" spans="1:9" ht="21.75">
      <c r="A72" s="366">
        <v>4.4</v>
      </c>
      <c r="B72" s="359" t="s">
        <v>269</v>
      </c>
      <c r="C72" s="168"/>
      <c r="D72" s="355" t="s">
        <v>242</v>
      </c>
      <c r="E72" s="168"/>
      <c r="F72" s="356">
        <f t="shared" si="7"/>
        <v>0</v>
      </c>
      <c r="G72" s="168"/>
      <c r="H72" s="171">
        <f t="shared" si="8"/>
        <v>0</v>
      </c>
      <c r="I72" s="356">
        <f t="shared" si="9"/>
        <v>0</v>
      </c>
    </row>
    <row r="73" spans="1:9" ht="21.75">
      <c r="A73" s="372">
        <v>4.5</v>
      </c>
      <c r="B73" s="359" t="s">
        <v>270</v>
      </c>
      <c r="C73" s="168"/>
      <c r="D73" s="355" t="s">
        <v>242</v>
      </c>
      <c r="E73" s="168"/>
      <c r="F73" s="356">
        <f t="shared" si="7"/>
        <v>0</v>
      </c>
      <c r="G73" s="168"/>
      <c r="H73" s="171">
        <f t="shared" si="8"/>
        <v>0</v>
      </c>
      <c r="I73" s="356">
        <f t="shared" si="9"/>
        <v>0</v>
      </c>
    </row>
    <row r="74" spans="1:9" ht="21.75">
      <c r="A74" s="372">
        <v>4.6</v>
      </c>
      <c r="B74" s="359" t="s">
        <v>239</v>
      </c>
      <c r="C74" s="168"/>
      <c r="D74" s="355" t="s">
        <v>228</v>
      </c>
      <c r="E74" s="168"/>
      <c r="F74" s="356">
        <f t="shared" si="7"/>
        <v>0</v>
      </c>
      <c r="G74" s="168"/>
      <c r="H74" s="171">
        <f t="shared" si="8"/>
        <v>0</v>
      </c>
      <c r="I74" s="356">
        <f t="shared" si="9"/>
        <v>0</v>
      </c>
    </row>
    <row r="75" spans="1:9" ht="21">
      <c r="A75" s="245"/>
      <c r="B75" s="373" t="s">
        <v>271</v>
      </c>
      <c r="C75" s="137"/>
      <c r="D75" s="245"/>
      <c r="E75" s="135"/>
      <c r="F75" s="136">
        <f>SUM(F69:F74)</f>
        <v>0</v>
      </c>
      <c r="G75" s="136"/>
      <c r="H75" s="135">
        <f>SUM(H69:H74)</f>
        <v>0</v>
      </c>
      <c r="I75" s="137">
        <f>SUM(I69:I74)</f>
        <v>0</v>
      </c>
    </row>
    <row r="76" spans="1:9" ht="21.75">
      <c r="A76" s="212" t="s">
        <v>216</v>
      </c>
      <c r="B76" s="365" t="s">
        <v>272</v>
      </c>
      <c r="C76" s="170"/>
      <c r="D76" s="212"/>
      <c r="E76" s="171"/>
      <c r="F76" s="356"/>
      <c r="G76" s="356"/>
      <c r="H76" s="171"/>
      <c r="I76" s="170"/>
    </row>
    <row r="77" spans="1:9" ht="21.75">
      <c r="A77" s="366">
        <v>5.1</v>
      </c>
      <c r="B77" s="359" t="s">
        <v>273</v>
      </c>
      <c r="C77" s="168"/>
      <c r="D77" s="355" t="s">
        <v>225</v>
      </c>
      <c r="E77" s="168"/>
      <c r="F77" s="356">
        <f aca="true" t="shared" si="10" ref="F77:F87">C77*E77</f>
        <v>0</v>
      </c>
      <c r="G77" s="168"/>
      <c r="H77" s="171">
        <f aca="true" t="shared" si="11" ref="H77:H87">C77*G77</f>
        <v>0</v>
      </c>
      <c r="I77" s="356">
        <f aca="true" t="shared" si="12" ref="I77:I87">F77+H77</f>
        <v>0</v>
      </c>
    </row>
    <row r="78" spans="1:9" ht="21.75">
      <c r="A78" s="366">
        <v>5.2</v>
      </c>
      <c r="B78" s="359" t="s">
        <v>274</v>
      </c>
      <c r="C78" s="168"/>
      <c r="D78" s="355" t="s">
        <v>225</v>
      </c>
      <c r="E78" s="168"/>
      <c r="F78" s="356">
        <f t="shared" si="10"/>
        <v>0</v>
      </c>
      <c r="G78" s="168"/>
      <c r="H78" s="171">
        <f t="shared" si="11"/>
        <v>0</v>
      </c>
      <c r="I78" s="356">
        <f t="shared" si="12"/>
        <v>0</v>
      </c>
    </row>
    <row r="79" spans="1:9" ht="21.75">
      <c r="A79" s="366">
        <v>5.3</v>
      </c>
      <c r="B79" s="359" t="s">
        <v>275</v>
      </c>
      <c r="C79" s="168"/>
      <c r="D79" s="355" t="s">
        <v>225</v>
      </c>
      <c r="E79" s="168"/>
      <c r="F79" s="356">
        <f t="shared" si="10"/>
        <v>0</v>
      </c>
      <c r="G79" s="168"/>
      <c r="H79" s="171">
        <f t="shared" si="11"/>
        <v>0</v>
      </c>
      <c r="I79" s="356">
        <f t="shared" si="12"/>
        <v>0</v>
      </c>
    </row>
    <row r="80" spans="1:9" ht="21.75">
      <c r="A80" s="366">
        <v>5.4</v>
      </c>
      <c r="B80" s="359" t="s">
        <v>276</v>
      </c>
      <c r="C80" s="168"/>
      <c r="D80" s="355" t="s">
        <v>225</v>
      </c>
      <c r="E80" s="168"/>
      <c r="F80" s="356">
        <f t="shared" si="10"/>
        <v>0</v>
      </c>
      <c r="G80" s="168"/>
      <c r="H80" s="171">
        <f t="shared" si="11"/>
        <v>0</v>
      </c>
      <c r="I80" s="356">
        <f t="shared" si="12"/>
        <v>0</v>
      </c>
    </row>
    <row r="81" spans="1:9" ht="21.75">
      <c r="A81" s="366">
        <v>5.5</v>
      </c>
      <c r="B81" s="359" t="s">
        <v>277</v>
      </c>
      <c r="C81" s="168"/>
      <c r="D81" s="355" t="s">
        <v>225</v>
      </c>
      <c r="E81" s="168"/>
      <c r="F81" s="356">
        <f t="shared" si="10"/>
        <v>0</v>
      </c>
      <c r="G81" s="168"/>
      <c r="H81" s="171">
        <f t="shared" si="11"/>
        <v>0</v>
      </c>
      <c r="I81" s="356">
        <f t="shared" si="12"/>
        <v>0</v>
      </c>
    </row>
    <row r="82" spans="1:9" ht="21.75">
      <c r="A82" s="366">
        <v>5.6</v>
      </c>
      <c r="B82" s="359" t="s">
        <v>278</v>
      </c>
      <c r="C82" s="168"/>
      <c r="D82" s="355" t="s">
        <v>225</v>
      </c>
      <c r="E82" s="168"/>
      <c r="F82" s="356">
        <f t="shared" si="10"/>
        <v>0</v>
      </c>
      <c r="G82" s="168"/>
      <c r="H82" s="171">
        <f t="shared" si="11"/>
        <v>0</v>
      </c>
      <c r="I82" s="356">
        <f t="shared" si="12"/>
        <v>0</v>
      </c>
    </row>
    <row r="83" spans="1:9" ht="21.75">
      <c r="A83" s="366">
        <v>5.7</v>
      </c>
      <c r="B83" s="359" t="s">
        <v>279</v>
      </c>
      <c r="C83" s="168"/>
      <c r="D83" s="355" t="s">
        <v>225</v>
      </c>
      <c r="E83" s="168"/>
      <c r="F83" s="356">
        <f t="shared" si="10"/>
        <v>0</v>
      </c>
      <c r="G83" s="168"/>
      <c r="H83" s="171">
        <f t="shared" si="11"/>
        <v>0</v>
      </c>
      <c r="I83" s="356">
        <f t="shared" si="12"/>
        <v>0</v>
      </c>
    </row>
    <row r="84" spans="1:9" ht="21.75">
      <c r="A84" s="366">
        <v>5.8</v>
      </c>
      <c r="B84" s="359" t="s">
        <v>280</v>
      </c>
      <c r="C84" s="168"/>
      <c r="D84" s="355" t="s">
        <v>225</v>
      </c>
      <c r="E84" s="168"/>
      <c r="F84" s="356">
        <f t="shared" si="10"/>
        <v>0</v>
      </c>
      <c r="G84" s="168"/>
      <c r="H84" s="171">
        <f t="shared" si="11"/>
        <v>0</v>
      </c>
      <c r="I84" s="356">
        <f t="shared" si="12"/>
        <v>0</v>
      </c>
    </row>
    <row r="85" spans="1:9" ht="21.75">
      <c r="A85" s="366">
        <v>5.9</v>
      </c>
      <c r="B85" s="359" t="s">
        <v>281</v>
      </c>
      <c r="C85" s="168"/>
      <c r="D85" s="355" t="s">
        <v>225</v>
      </c>
      <c r="E85" s="168"/>
      <c r="F85" s="356">
        <f t="shared" si="10"/>
        <v>0</v>
      </c>
      <c r="G85" s="168"/>
      <c r="H85" s="171">
        <f t="shared" si="11"/>
        <v>0</v>
      </c>
      <c r="I85" s="356">
        <f t="shared" si="12"/>
        <v>0</v>
      </c>
    </row>
    <row r="86" spans="1:9" ht="21.75">
      <c r="A86" s="356">
        <v>5.1</v>
      </c>
      <c r="B86" s="359" t="s">
        <v>282</v>
      </c>
      <c r="C86" s="168"/>
      <c r="D86" s="355" t="s">
        <v>225</v>
      </c>
      <c r="E86" s="168"/>
      <c r="F86" s="356">
        <f t="shared" si="10"/>
        <v>0</v>
      </c>
      <c r="G86" s="168"/>
      <c r="H86" s="171">
        <f t="shared" si="11"/>
        <v>0</v>
      </c>
      <c r="I86" s="356">
        <f t="shared" si="12"/>
        <v>0</v>
      </c>
    </row>
    <row r="87" spans="1:9" ht="21.75">
      <c r="A87" s="356">
        <v>5.11</v>
      </c>
      <c r="B87" s="359" t="s">
        <v>239</v>
      </c>
      <c r="C87" s="168"/>
      <c r="D87" s="355" t="s">
        <v>228</v>
      </c>
      <c r="E87" s="168"/>
      <c r="F87" s="356">
        <f t="shared" si="10"/>
        <v>0</v>
      </c>
      <c r="G87" s="168"/>
      <c r="H87" s="171">
        <f t="shared" si="11"/>
        <v>0</v>
      </c>
      <c r="I87" s="356">
        <f t="shared" si="12"/>
        <v>0</v>
      </c>
    </row>
    <row r="88" spans="1:9" ht="21">
      <c r="A88" s="245"/>
      <c r="B88" s="374"/>
      <c r="C88" s="137"/>
      <c r="D88" s="245"/>
      <c r="E88" s="135"/>
      <c r="F88" s="136">
        <f>SUM(F77:F87)</f>
        <v>0</v>
      </c>
      <c r="G88" s="136"/>
      <c r="H88" s="135">
        <f>SUM(H77:H87)</f>
        <v>0</v>
      </c>
      <c r="I88" s="137">
        <f>SUM(I77:I87)</f>
        <v>0</v>
      </c>
    </row>
    <row r="89" spans="1:9" ht="21.75">
      <c r="A89" s="212" t="s">
        <v>217</v>
      </c>
      <c r="B89" s="365" t="s">
        <v>283</v>
      </c>
      <c r="C89" s="170"/>
      <c r="D89" s="162"/>
      <c r="E89" s="171"/>
      <c r="F89" s="356"/>
      <c r="G89" s="356"/>
      <c r="H89" s="171"/>
      <c r="I89" s="170"/>
    </row>
    <row r="90" spans="1:9" ht="21.75">
      <c r="A90" s="366">
        <v>6.1</v>
      </c>
      <c r="B90" s="359" t="s">
        <v>284</v>
      </c>
      <c r="C90" s="168"/>
      <c r="D90" s="355" t="s">
        <v>225</v>
      </c>
      <c r="E90" s="168"/>
      <c r="F90" s="356">
        <f>C90*E90</f>
        <v>0</v>
      </c>
      <c r="G90" s="168"/>
      <c r="H90" s="171">
        <f>C90*G90</f>
        <v>0</v>
      </c>
      <c r="I90" s="356">
        <f>F90+H90</f>
        <v>0</v>
      </c>
    </row>
    <row r="91" spans="1:9" ht="21.75">
      <c r="A91" s="366">
        <v>6.2</v>
      </c>
      <c r="B91" s="359" t="s">
        <v>285</v>
      </c>
      <c r="C91" s="168"/>
      <c r="D91" s="355" t="s">
        <v>225</v>
      </c>
      <c r="E91" s="168"/>
      <c r="F91" s="356">
        <f>C91*E91</f>
        <v>0</v>
      </c>
      <c r="G91" s="168"/>
      <c r="H91" s="171">
        <f>C91*G91</f>
        <v>0</v>
      </c>
      <c r="I91" s="356">
        <f>F91+H91</f>
        <v>0</v>
      </c>
    </row>
    <row r="92" spans="1:9" ht="21.75">
      <c r="A92" s="366">
        <v>6.3</v>
      </c>
      <c r="B92" s="359" t="s">
        <v>286</v>
      </c>
      <c r="C92" s="168"/>
      <c r="D92" s="355" t="s">
        <v>225</v>
      </c>
      <c r="E92" s="168"/>
      <c r="F92" s="356">
        <f>C92*E92</f>
        <v>0</v>
      </c>
      <c r="G92" s="168"/>
      <c r="H92" s="171">
        <f>C92*G92</f>
        <v>0</v>
      </c>
      <c r="I92" s="356">
        <f>F92+H92</f>
        <v>0</v>
      </c>
    </row>
    <row r="93" spans="1:9" ht="21.75">
      <c r="A93" s="366">
        <v>6.4</v>
      </c>
      <c r="B93" s="359" t="s">
        <v>287</v>
      </c>
      <c r="C93" s="168"/>
      <c r="D93" s="355" t="s">
        <v>225</v>
      </c>
      <c r="E93" s="168"/>
      <c r="F93" s="356">
        <f>C93*E93</f>
        <v>0</v>
      </c>
      <c r="G93" s="168"/>
      <c r="H93" s="171">
        <f>C93*G93</f>
        <v>0</v>
      </c>
      <c r="I93" s="356">
        <f>F93+H93</f>
        <v>0</v>
      </c>
    </row>
    <row r="94" spans="1:9" ht="21.75">
      <c r="A94" s="366">
        <v>6.5</v>
      </c>
      <c r="B94" s="359" t="s">
        <v>239</v>
      </c>
      <c r="C94" s="168"/>
      <c r="D94" s="355" t="s">
        <v>228</v>
      </c>
      <c r="E94" s="168"/>
      <c r="F94" s="356">
        <f>C94*E94</f>
        <v>0</v>
      </c>
      <c r="G94" s="168"/>
      <c r="H94" s="171">
        <f>C94*G94</f>
        <v>0</v>
      </c>
      <c r="I94" s="356">
        <f>F94+H94</f>
        <v>0</v>
      </c>
    </row>
    <row r="95" spans="1:9" ht="21">
      <c r="A95" s="245"/>
      <c r="B95" s="374"/>
      <c r="C95" s="137"/>
      <c r="D95" s="245"/>
      <c r="E95" s="135"/>
      <c r="F95" s="136">
        <f>SUM(F90:F94)</f>
        <v>0</v>
      </c>
      <c r="G95" s="136"/>
      <c r="H95" s="135">
        <f>SUM(H90:H94)</f>
        <v>0</v>
      </c>
      <c r="I95" s="137">
        <f>SUM(I90:I94)</f>
        <v>0</v>
      </c>
    </row>
    <row r="96" spans="1:9" ht="21">
      <c r="A96" s="212" t="s">
        <v>218</v>
      </c>
      <c r="B96" s="370" t="s">
        <v>288</v>
      </c>
      <c r="C96" s="165"/>
      <c r="D96" s="212"/>
      <c r="E96" s="163"/>
      <c r="F96" s="164"/>
      <c r="G96" s="164"/>
      <c r="H96" s="163"/>
      <c r="I96" s="165"/>
    </row>
    <row r="97" spans="1:9" ht="21.75">
      <c r="A97" s="366">
        <v>7.1</v>
      </c>
      <c r="B97" s="359" t="s">
        <v>289</v>
      </c>
      <c r="C97" s="168"/>
      <c r="D97" s="355" t="s">
        <v>233</v>
      </c>
      <c r="E97" s="168"/>
      <c r="F97" s="356">
        <f aca="true" t="shared" si="13" ref="F97:F107">C97*E97</f>
        <v>0</v>
      </c>
      <c r="G97" s="168"/>
      <c r="H97" s="171">
        <f aca="true" t="shared" si="14" ref="H97:H107">C97*G97</f>
        <v>0</v>
      </c>
      <c r="I97" s="356">
        <f aca="true" t="shared" si="15" ref="I97:I107">F97+H97</f>
        <v>0</v>
      </c>
    </row>
    <row r="98" spans="1:9" ht="21.75">
      <c r="A98" s="366">
        <v>7.2</v>
      </c>
      <c r="B98" s="359" t="s">
        <v>290</v>
      </c>
      <c r="C98" s="168"/>
      <c r="D98" s="355" t="s">
        <v>233</v>
      </c>
      <c r="E98" s="168"/>
      <c r="F98" s="356">
        <f t="shared" si="13"/>
        <v>0</v>
      </c>
      <c r="G98" s="168"/>
      <c r="H98" s="171">
        <f t="shared" si="14"/>
        <v>0</v>
      </c>
      <c r="I98" s="356">
        <f t="shared" si="15"/>
        <v>0</v>
      </c>
    </row>
    <row r="99" spans="1:9" ht="21.75">
      <c r="A99" s="366">
        <v>7.3</v>
      </c>
      <c r="B99" s="359" t="s">
        <v>291</v>
      </c>
      <c r="C99" s="168"/>
      <c r="D99" s="355" t="s">
        <v>233</v>
      </c>
      <c r="E99" s="168"/>
      <c r="F99" s="356">
        <f t="shared" si="13"/>
        <v>0</v>
      </c>
      <c r="G99" s="168"/>
      <c r="H99" s="171">
        <f t="shared" si="14"/>
        <v>0</v>
      </c>
      <c r="I99" s="356">
        <f t="shared" si="15"/>
        <v>0</v>
      </c>
    </row>
    <row r="100" spans="1:9" ht="21.75">
      <c r="A100" s="366">
        <v>7.4</v>
      </c>
      <c r="B100" s="359" t="s">
        <v>292</v>
      </c>
      <c r="C100" s="168"/>
      <c r="D100" s="355" t="s">
        <v>233</v>
      </c>
      <c r="E100" s="168"/>
      <c r="F100" s="356">
        <f t="shared" si="13"/>
        <v>0</v>
      </c>
      <c r="G100" s="168"/>
      <c r="H100" s="171">
        <f t="shared" si="14"/>
        <v>0</v>
      </c>
      <c r="I100" s="356">
        <f t="shared" si="15"/>
        <v>0</v>
      </c>
    </row>
    <row r="101" spans="1:9" ht="21.75">
      <c r="A101" s="366">
        <v>7.5</v>
      </c>
      <c r="B101" s="359" t="s">
        <v>293</v>
      </c>
      <c r="C101" s="168"/>
      <c r="D101" s="355" t="s">
        <v>233</v>
      </c>
      <c r="E101" s="168"/>
      <c r="F101" s="356">
        <f t="shared" si="13"/>
        <v>0</v>
      </c>
      <c r="G101" s="168"/>
      <c r="H101" s="171">
        <f t="shared" si="14"/>
        <v>0</v>
      </c>
      <c r="I101" s="356">
        <f t="shared" si="15"/>
        <v>0</v>
      </c>
    </row>
    <row r="102" spans="1:9" ht="21.75">
      <c r="A102" s="366">
        <v>7.6</v>
      </c>
      <c r="B102" s="359" t="s">
        <v>294</v>
      </c>
      <c r="C102" s="168"/>
      <c r="D102" s="355" t="s">
        <v>233</v>
      </c>
      <c r="E102" s="168"/>
      <c r="F102" s="356">
        <f t="shared" si="13"/>
        <v>0</v>
      </c>
      <c r="G102" s="168"/>
      <c r="H102" s="171">
        <f t="shared" si="14"/>
        <v>0</v>
      </c>
      <c r="I102" s="356">
        <f t="shared" si="15"/>
        <v>0</v>
      </c>
    </row>
    <row r="103" spans="1:9" ht="21.75">
      <c r="A103" s="366">
        <v>7.7</v>
      </c>
      <c r="B103" s="359" t="s">
        <v>295</v>
      </c>
      <c r="C103" s="168"/>
      <c r="D103" s="355" t="s">
        <v>233</v>
      </c>
      <c r="E103" s="168"/>
      <c r="F103" s="356">
        <f t="shared" si="13"/>
        <v>0</v>
      </c>
      <c r="G103" s="168"/>
      <c r="H103" s="171">
        <f t="shared" si="14"/>
        <v>0</v>
      </c>
      <c r="I103" s="356">
        <f t="shared" si="15"/>
        <v>0</v>
      </c>
    </row>
    <row r="104" spans="1:9" ht="21.75">
      <c r="A104" s="366">
        <v>7.8</v>
      </c>
      <c r="B104" s="359" t="s">
        <v>296</v>
      </c>
      <c r="C104" s="168"/>
      <c r="D104" s="355" t="s">
        <v>233</v>
      </c>
      <c r="E104" s="168"/>
      <c r="F104" s="356">
        <f t="shared" si="13"/>
        <v>0</v>
      </c>
      <c r="G104" s="168"/>
      <c r="H104" s="171">
        <f t="shared" si="14"/>
        <v>0</v>
      </c>
      <c r="I104" s="356">
        <f t="shared" si="15"/>
        <v>0</v>
      </c>
    </row>
    <row r="105" spans="1:9" ht="21.75">
      <c r="A105" s="366">
        <v>7.9</v>
      </c>
      <c r="B105" s="359" t="s">
        <v>297</v>
      </c>
      <c r="C105" s="168"/>
      <c r="D105" s="355" t="s">
        <v>233</v>
      </c>
      <c r="E105" s="168"/>
      <c r="F105" s="356">
        <f t="shared" si="13"/>
        <v>0</v>
      </c>
      <c r="G105" s="168"/>
      <c r="H105" s="171">
        <f t="shared" si="14"/>
        <v>0</v>
      </c>
      <c r="I105" s="356">
        <f t="shared" si="15"/>
        <v>0</v>
      </c>
    </row>
    <row r="106" spans="1:9" ht="21.75">
      <c r="A106" s="366">
        <v>7.9</v>
      </c>
      <c r="B106" s="359" t="s">
        <v>298</v>
      </c>
      <c r="C106" s="168"/>
      <c r="D106" s="355" t="s">
        <v>233</v>
      </c>
      <c r="E106" s="168"/>
      <c r="F106" s="356">
        <f t="shared" si="13"/>
        <v>0</v>
      </c>
      <c r="G106" s="168"/>
      <c r="H106" s="171">
        <f t="shared" si="14"/>
        <v>0</v>
      </c>
      <c r="I106" s="356">
        <f t="shared" si="15"/>
        <v>0</v>
      </c>
    </row>
    <row r="107" spans="1:9" ht="21.75">
      <c r="A107" s="356">
        <v>7.1</v>
      </c>
      <c r="B107" s="359" t="s">
        <v>239</v>
      </c>
      <c r="C107" s="168"/>
      <c r="D107" s="355" t="s">
        <v>228</v>
      </c>
      <c r="E107" s="168"/>
      <c r="F107" s="356">
        <f t="shared" si="13"/>
        <v>0</v>
      </c>
      <c r="G107" s="168"/>
      <c r="H107" s="171">
        <f t="shared" si="14"/>
        <v>0</v>
      </c>
      <c r="I107" s="356">
        <f t="shared" si="15"/>
        <v>0</v>
      </c>
    </row>
    <row r="108" spans="1:9" ht="21">
      <c r="A108" s="169"/>
      <c r="B108" s="369" t="s">
        <v>299</v>
      </c>
      <c r="C108" s="137"/>
      <c r="D108" s="245"/>
      <c r="E108" s="135"/>
      <c r="F108" s="136">
        <f>SUM(F97:F107)</f>
        <v>0</v>
      </c>
      <c r="G108" s="136"/>
      <c r="H108" s="135">
        <f>SUM(H97:H107)</f>
        <v>0</v>
      </c>
      <c r="I108" s="137">
        <f>SUM(I97:I107)</f>
        <v>0</v>
      </c>
    </row>
    <row r="109" spans="1:9" ht="21.75">
      <c r="A109" s="212" t="s">
        <v>219</v>
      </c>
      <c r="B109" s="365" t="s">
        <v>300</v>
      </c>
      <c r="C109" s="170"/>
      <c r="D109" s="162"/>
      <c r="E109" s="171"/>
      <c r="F109" s="356"/>
      <c r="G109" s="356"/>
      <c r="H109" s="171"/>
      <c r="I109" s="170"/>
    </row>
    <row r="110" spans="1:9" ht="21.75">
      <c r="A110" s="366">
        <v>8.1</v>
      </c>
      <c r="B110" s="359" t="s">
        <v>301</v>
      </c>
      <c r="C110" s="168"/>
      <c r="D110" s="355" t="s">
        <v>233</v>
      </c>
      <c r="E110" s="168"/>
      <c r="F110" s="356">
        <f aca="true" t="shared" si="16" ref="F110:F118">C110*E110</f>
        <v>0</v>
      </c>
      <c r="G110" s="168"/>
      <c r="H110" s="171">
        <f aca="true" t="shared" si="17" ref="H110:H118">C110*G110</f>
        <v>0</v>
      </c>
      <c r="I110" s="356">
        <f aca="true" t="shared" si="18" ref="I110:I118">F110+H110</f>
        <v>0</v>
      </c>
    </row>
    <row r="111" spans="1:9" ht="21.75">
      <c r="A111" s="366">
        <v>8.2</v>
      </c>
      <c r="B111" s="359" t="s">
        <v>302</v>
      </c>
      <c r="C111" s="168"/>
      <c r="D111" s="355" t="s">
        <v>233</v>
      </c>
      <c r="E111" s="168"/>
      <c r="F111" s="356">
        <f t="shared" si="16"/>
        <v>0</v>
      </c>
      <c r="G111" s="168"/>
      <c r="H111" s="171">
        <f t="shared" si="17"/>
        <v>0</v>
      </c>
      <c r="I111" s="356">
        <f t="shared" si="18"/>
        <v>0</v>
      </c>
    </row>
    <row r="112" spans="1:9" ht="21.75">
      <c r="A112" s="366">
        <v>8.3</v>
      </c>
      <c r="B112" s="359" t="s">
        <v>303</v>
      </c>
      <c r="C112" s="168"/>
      <c r="D112" s="355" t="s">
        <v>233</v>
      </c>
      <c r="E112" s="168"/>
      <c r="F112" s="356">
        <f t="shared" si="16"/>
        <v>0</v>
      </c>
      <c r="G112" s="168"/>
      <c r="H112" s="171">
        <f t="shared" si="17"/>
        <v>0</v>
      </c>
      <c r="I112" s="356">
        <f t="shared" si="18"/>
        <v>0</v>
      </c>
    </row>
    <row r="113" spans="1:9" ht="18.75" customHeight="1">
      <c r="A113" s="366">
        <v>8.4</v>
      </c>
      <c r="B113" s="359" t="s">
        <v>304</v>
      </c>
      <c r="C113" s="168"/>
      <c r="D113" s="355" t="s">
        <v>233</v>
      </c>
      <c r="E113" s="168"/>
      <c r="F113" s="356">
        <f t="shared" si="16"/>
        <v>0</v>
      </c>
      <c r="G113" s="168"/>
      <c r="H113" s="171">
        <f t="shared" si="17"/>
        <v>0</v>
      </c>
      <c r="I113" s="356">
        <f t="shared" si="18"/>
        <v>0</v>
      </c>
    </row>
    <row r="114" spans="1:9" ht="18.75" customHeight="1">
      <c r="A114" s="366">
        <v>8.5</v>
      </c>
      <c r="B114" s="359" t="s">
        <v>305</v>
      </c>
      <c r="C114" s="168"/>
      <c r="D114" s="355" t="s">
        <v>233</v>
      </c>
      <c r="E114" s="168"/>
      <c r="F114" s="356">
        <f t="shared" si="16"/>
        <v>0</v>
      </c>
      <c r="G114" s="168"/>
      <c r="H114" s="171">
        <f t="shared" si="17"/>
        <v>0</v>
      </c>
      <c r="I114" s="356">
        <f t="shared" si="18"/>
        <v>0</v>
      </c>
    </row>
    <row r="115" spans="1:9" ht="18.75" customHeight="1">
      <c r="A115" s="366">
        <v>8.6</v>
      </c>
      <c r="B115" s="359" t="s">
        <v>306</v>
      </c>
      <c r="C115" s="168"/>
      <c r="D115" s="355" t="s">
        <v>233</v>
      </c>
      <c r="E115" s="168"/>
      <c r="F115" s="356">
        <f t="shared" si="16"/>
        <v>0</v>
      </c>
      <c r="G115" s="168"/>
      <c r="H115" s="171">
        <f t="shared" si="17"/>
        <v>0</v>
      </c>
      <c r="I115" s="356">
        <f t="shared" si="18"/>
        <v>0</v>
      </c>
    </row>
    <row r="116" spans="1:9" ht="18.75" customHeight="1">
      <c r="A116" s="366">
        <v>8.7</v>
      </c>
      <c r="B116" s="359" t="s">
        <v>307</v>
      </c>
      <c r="C116" s="168"/>
      <c r="D116" s="355" t="s">
        <v>228</v>
      </c>
      <c r="E116" s="168"/>
      <c r="F116" s="356">
        <f t="shared" si="16"/>
        <v>0</v>
      </c>
      <c r="G116" s="168"/>
      <c r="H116" s="171">
        <f t="shared" si="17"/>
        <v>0</v>
      </c>
      <c r="I116" s="356">
        <f t="shared" si="18"/>
        <v>0</v>
      </c>
    </row>
    <row r="117" spans="1:9" ht="21.75">
      <c r="A117" s="366">
        <v>8.8</v>
      </c>
      <c r="B117" s="359" t="s">
        <v>308</v>
      </c>
      <c r="C117" s="168"/>
      <c r="D117" s="355" t="s">
        <v>228</v>
      </c>
      <c r="E117" s="168"/>
      <c r="F117" s="356">
        <f t="shared" si="16"/>
        <v>0</v>
      </c>
      <c r="G117" s="168"/>
      <c r="H117" s="171">
        <f t="shared" si="17"/>
        <v>0</v>
      </c>
      <c r="I117" s="356">
        <f t="shared" si="18"/>
        <v>0</v>
      </c>
    </row>
    <row r="118" spans="1:9" ht="21.75">
      <c r="A118" s="366">
        <v>8.9</v>
      </c>
      <c r="B118" s="359" t="s">
        <v>239</v>
      </c>
      <c r="C118" s="168"/>
      <c r="D118" s="355" t="s">
        <v>228</v>
      </c>
      <c r="E118" s="168"/>
      <c r="F118" s="356">
        <f t="shared" si="16"/>
        <v>0</v>
      </c>
      <c r="G118" s="168"/>
      <c r="H118" s="171">
        <f t="shared" si="17"/>
        <v>0</v>
      </c>
      <c r="I118" s="356">
        <f t="shared" si="18"/>
        <v>0</v>
      </c>
    </row>
    <row r="119" spans="1:9" ht="21.75">
      <c r="A119" s="150"/>
      <c r="B119" s="373" t="s">
        <v>309</v>
      </c>
      <c r="C119" s="133"/>
      <c r="D119" s="150"/>
      <c r="E119" s="151"/>
      <c r="F119" s="136">
        <f>SUM(F110:F118)</f>
        <v>0</v>
      </c>
      <c r="G119" s="136"/>
      <c r="H119" s="135">
        <f>SUM(H110:H118)</f>
        <v>0</v>
      </c>
      <c r="I119" s="137">
        <f>SUM(I110:I118)</f>
        <v>0</v>
      </c>
    </row>
    <row r="120" spans="1:9" ht="21.75">
      <c r="A120" s="245" t="s">
        <v>220</v>
      </c>
      <c r="B120" s="365" t="s">
        <v>310</v>
      </c>
      <c r="C120" s="170"/>
      <c r="D120" s="162"/>
      <c r="E120" s="171"/>
      <c r="F120" s="356"/>
      <c r="G120" s="356"/>
      <c r="H120" s="171"/>
      <c r="I120" s="170"/>
    </row>
    <row r="121" spans="1:9" ht="21.75">
      <c r="A121" s="352">
        <v>9.1</v>
      </c>
      <c r="B121" s="359" t="s">
        <v>311</v>
      </c>
      <c r="C121" s="168"/>
      <c r="D121" s="355" t="s">
        <v>225</v>
      </c>
      <c r="E121" s="168"/>
      <c r="F121" s="356">
        <f aca="true" t="shared" si="19" ref="F121:F137">C121*E121</f>
        <v>0</v>
      </c>
      <c r="G121" s="168"/>
      <c r="H121" s="171">
        <f aca="true" t="shared" si="20" ref="H121:H137">C121*G121</f>
        <v>0</v>
      </c>
      <c r="I121" s="356">
        <f aca="true" t="shared" si="21" ref="I121:I137">F121+H121</f>
        <v>0</v>
      </c>
    </row>
    <row r="122" spans="1:9" ht="21.75">
      <c r="A122" s="352">
        <v>9.2</v>
      </c>
      <c r="B122" s="359" t="s">
        <v>312</v>
      </c>
      <c r="C122" s="168"/>
      <c r="D122" s="355" t="s">
        <v>225</v>
      </c>
      <c r="E122" s="168"/>
      <c r="F122" s="356">
        <f t="shared" si="19"/>
        <v>0</v>
      </c>
      <c r="G122" s="168"/>
      <c r="H122" s="171">
        <f t="shared" si="20"/>
        <v>0</v>
      </c>
      <c r="I122" s="356">
        <f t="shared" si="21"/>
        <v>0</v>
      </c>
    </row>
    <row r="123" spans="1:9" ht="21.75">
      <c r="A123" s="352">
        <v>9.3</v>
      </c>
      <c r="B123" s="359" t="s">
        <v>313</v>
      </c>
      <c r="C123" s="168"/>
      <c r="D123" s="355" t="s">
        <v>225</v>
      </c>
      <c r="E123" s="168"/>
      <c r="F123" s="356">
        <f t="shared" si="19"/>
        <v>0</v>
      </c>
      <c r="G123" s="168"/>
      <c r="H123" s="171">
        <f t="shared" si="20"/>
        <v>0</v>
      </c>
      <c r="I123" s="356">
        <f t="shared" si="21"/>
        <v>0</v>
      </c>
    </row>
    <row r="124" spans="1:9" ht="21.75">
      <c r="A124" s="352">
        <v>9.4</v>
      </c>
      <c r="B124" s="359" t="s">
        <v>314</v>
      </c>
      <c r="C124" s="168"/>
      <c r="D124" s="355" t="s">
        <v>225</v>
      </c>
      <c r="E124" s="168"/>
      <c r="F124" s="356">
        <f t="shared" si="19"/>
        <v>0</v>
      </c>
      <c r="G124" s="168"/>
      <c r="H124" s="171">
        <f t="shared" si="20"/>
        <v>0</v>
      </c>
      <c r="I124" s="356">
        <f t="shared" si="21"/>
        <v>0</v>
      </c>
    </row>
    <row r="125" spans="1:9" ht="21.75">
      <c r="A125" s="352">
        <v>9.5</v>
      </c>
      <c r="B125" s="359" t="s">
        <v>315</v>
      </c>
      <c r="C125" s="168"/>
      <c r="D125" s="355" t="s">
        <v>225</v>
      </c>
      <c r="E125" s="168"/>
      <c r="F125" s="356">
        <f t="shared" si="19"/>
        <v>0</v>
      </c>
      <c r="G125" s="168"/>
      <c r="H125" s="171">
        <f t="shared" si="20"/>
        <v>0</v>
      </c>
      <c r="I125" s="356">
        <f t="shared" si="21"/>
        <v>0</v>
      </c>
    </row>
    <row r="126" spans="1:9" ht="21.75">
      <c r="A126" s="352">
        <v>9.6</v>
      </c>
      <c r="B126" s="359" t="s">
        <v>316</v>
      </c>
      <c r="C126" s="168"/>
      <c r="D126" s="355" t="s">
        <v>225</v>
      </c>
      <c r="E126" s="168"/>
      <c r="F126" s="356">
        <f t="shared" si="19"/>
        <v>0</v>
      </c>
      <c r="G126" s="168"/>
      <c r="H126" s="171">
        <f t="shared" si="20"/>
        <v>0</v>
      </c>
      <c r="I126" s="356">
        <f t="shared" si="21"/>
        <v>0</v>
      </c>
    </row>
    <row r="127" spans="1:9" ht="21.75">
      <c r="A127" s="352">
        <v>9.7</v>
      </c>
      <c r="B127" s="359" t="s">
        <v>317</v>
      </c>
      <c r="C127" s="168"/>
      <c r="D127" s="355" t="s">
        <v>225</v>
      </c>
      <c r="E127" s="168"/>
      <c r="F127" s="356">
        <f t="shared" si="19"/>
        <v>0</v>
      </c>
      <c r="G127" s="168"/>
      <c r="H127" s="171">
        <f t="shared" si="20"/>
        <v>0</v>
      </c>
      <c r="I127" s="356">
        <f t="shared" si="21"/>
        <v>0</v>
      </c>
    </row>
    <row r="128" spans="1:9" ht="21.75">
      <c r="A128" s="352">
        <v>9.8</v>
      </c>
      <c r="B128" s="359" t="s">
        <v>318</v>
      </c>
      <c r="C128" s="168"/>
      <c r="D128" s="355" t="s">
        <v>225</v>
      </c>
      <c r="E128" s="168"/>
      <c r="F128" s="356">
        <f t="shared" si="19"/>
        <v>0</v>
      </c>
      <c r="G128" s="168"/>
      <c r="H128" s="171">
        <f t="shared" si="20"/>
        <v>0</v>
      </c>
      <c r="I128" s="356">
        <f t="shared" si="21"/>
        <v>0</v>
      </c>
    </row>
    <row r="129" spans="1:9" ht="21.75">
      <c r="A129" s="352">
        <v>9.9</v>
      </c>
      <c r="B129" s="359" t="s">
        <v>297</v>
      </c>
      <c r="C129" s="168"/>
      <c r="D129" s="355" t="s">
        <v>233</v>
      </c>
      <c r="E129" s="168"/>
      <c r="F129" s="356">
        <f t="shared" si="19"/>
        <v>0</v>
      </c>
      <c r="G129" s="168"/>
      <c r="H129" s="171">
        <f t="shared" si="20"/>
        <v>0</v>
      </c>
      <c r="I129" s="356">
        <f t="shared" si="21"/>
        <v>0</v>
      </c>
    </row>
    <row r="130" spans="1:9" ht="21.75">
      <c r="A130" s="358">
        <v>9.1</v>
      </c>
      <c r="B130" s="359" t="s">
        <v>298</v>
      </c>
      <c r="C130" s="168"/>
      <c r="D130" s="355" t="s">
        <v>233</v>
      </c>
      <c r="E130" s="168"/>
      <c r="F130" s="356">
        <f t="shared" si="19"/>
        <v>0</v>
      </c>
      <c r="G130" s="168"/>
      <c r="H130" s="171">
        <f t="shared" si="20"/>
        <v>0</v>
      </c>
      <c r="I130" s="356">
        <f t="shared" si="21"/>
        <v>0</v>
      </c>
    </row>
    <row r="131" spans="1:9" ht="21.75">
      <c r="A131" s="352">
        <v>9.11</v>
      </c>
      <c r="B131" s="359" t="s">
        <v>319</v>
      </c>
      <c r="C131" s="168"/>
      <c r="D131" s="355" t="s">
        <v>233</v>
      </c>
      <c r="E131" s="168"/>
      <c r="F131" s="356">
        <f t="shared" si="19"/>
        <v>0</v>
      </c>
      <c r="G131" s="168"/>
      <c r="H131" s="171">
        <f t="shared" si="20"/>
        <v>0</v>
      </c>
      <c r="I131" s="356">
        <f t="shared" si="21"/>
        <v>0</v>
      </c>
    </row>
    <row r="132" spans="1:9" ht="21.75">
      <c r="A132" s="352">
        <v>9.12</v>
      </c>
      <c r="B132" s="359" t="s">
        <v>320</v>
      </c>
      <c r="C132" s="168"/>
      <c r="D132" s="355" t="s">
        <v>233</v>
      </c>
      <c r="E132" s="168"/>
      <c r="F132" s="356">
        <f t="shared" si="19"/>
        <v>0</v>
      </c>
      <c r="G132" s="168"/>
      <c r="H132" s="171">
        <f t="shared" si="20"/>
        <v>0</v>
      </c>
      <c r="I132" s="356">
        <f t="shared" si="21"/>
        <v>0</v>
      </c>
    </row>
    <row r="133" spans="1:9" ht="21.75">
      <c r="A133" s="352">
        <v>9.13</v>
      </c>
      <c r="B133" s="359" t="s">
        <v>321</v>
      </c>
      <c r="C133" s="168"/>
      <c r="D133" s="355" t="s">
        <v>233</v>
      </c>
      <c r="E133" s="168"/>
      <c r="F133" s="356">
        <f t="shared" si="19"/>
        <v>0</v>
      </c>
      <c r="G133" s="168"/>
      <c r="H133" s="171">
        <f t="shared" si="20"/>
        <v>0</v>
      </c>
      <c r="I133" s="356">
        <f t="shared" si="21"/>
        <v>0</v>
      </c>
    </row>
    <row r="134" spans="1:9" ht="21.75">
      <c r="A134" s="352">
        <v>9.14</v>
      </c>
      <c r="B134" s="359" t="s">
        <v>322</v>
      </c>
      <c r="C134" s="168"/>
      <c r="D134" s="355" t="s">
        <v>225</v>
      </c>
      <c r="E134" s="168"/>
      <c r="F134" s="356">
        <f t="shared" si="19"/>
        <v>0</v>
      </c>
      <c r="G134" s="168"/>
      <c r="H134" s="171">
        <f t="shared" si="20"/>
        <v>0</v>
      </c>
      <c r="I134" s="356">
        <f t="shared" si="21"/>
        <v>0</v>
      </c>
    </row>
    <row r="135" spans="1:9" ht="21.75">
      <c r="A135" s="352">
        <v>9.15</v>
      </c>
      <c r="B135" s="359" t="s">
        <v>307</v>
      </c>
      <c r="C135" s="168"/>
      <c r="D135" s="355" t="s">
        <v>228</v>
      </c>
      <c r="E135" s="168"/>
      <c r="F135" s="356">
        <f t="shared" si="19"/>
        <v>0</v>
      </c>
      <c r="G135" s="168"/>
      <c r="H135" s="171">
        <f t="shared" si="20"/>
        <v>0</v>
      </c>
      <c r="I135" s="356">
        <f t="shared" si="21"/>
        <v>0</v>
      </c>
    </row>
    <row r="136" spans="1:9" ht="21.75">
      <c r="A136" s="356">
        <v>9.16</v>
      </c>
      <c r="B136" s="359" t="s">
        <v>308</v>
      </c>
      <c r="C136" s="168"/>
      <c r="D136" s="355" t="s">
        <v>228</v>
      </c>
      <c r="E136" s="168"/>
      <c r="F136" s="356">
        <f t="shared" si="19"/>
        <v>0</v>
      </c>
      <c r="G136" s="168"/>
      <c r="H136" s="171">
        <f t="shared" si="20"/>
        <v>0</v>
      </c>
      <c r="I136" s="356">
        <f t="shared" si="21"/>
        <v>0</v>
      </c>
    </row>
    <row r="137" spans="1:9" ht="21.75">
      <c r="A137" s="356">
        <v>9.17</v>
      </c>
      <c r="B137" s="359" t="s">
        <v>239</v>
      </c>
      <c r="C137" s="168"/>
      <c r="D137" s="355" t="s">
        <v>228</v>
      </c>
      <c r="E137" s="168"/>
      <c r="F137" s="356">
        <f t="shared" si="19"/>
        <v>0</v>
      </c>
      <c r="G137" s="168"/>
      <c r="H137" s="171">
        <f t="shared" si="20"/>
        <v>0</v>
      </c>
      <c r="I137" s="356">
        <f t="shared" si="21"/>
        <v>0</v>
      </c>
    </row>
    <row r="138" spans="1:9" ht="21.75">
      <c r="A138" s="150"/>
      <c r="B138" s="373" t="s">
        <v>323</v>
      </c>
      <c r="C138" s="133"/>
      <c r="D138" s="150"/>
      <c r="E138" s="151"/>
      <c r="F138" s="136">
        <f>SUM(F121:F137)</f>
        <v>0</v>
      </c>
      <c r="G138" s="136"/>
      <c r="H138" s="136">
        <f>SUM(H121:H137)</f>
        <v>0</v>
      </c>
      <c r="I138" s="136">
        <f>SUM(I121:I137)</f>
        <v>0</v>
      </c>
    </row>
    <row r="139" spans="1:9" ht="21.75">
      <c r="A139" s="245" t="s">
        <v>221</v>
      </c>
      <c r="B139" s="348" t="s">
        <v>324</v>
      </c>
      <c r="C139" s="133"/>
      <c r="D139" s="150"/>
      <c r="E139" s="151"/>
      <c r="F139" s="364"/>
      <c r="G139" s="364"/>
      <c r="H139" s="151"/>
      <c r="I139" s="133"/>
    </row>
    <row r="140" spans="1:9" ht="21.75">
      <c r="A140" s="352">
        <v>10.1</v>
      </c>
      <c r="B140" s="353" t="s">
        <v>325</v>
      </c>
      <c r="C140" s="168"/>
      <c r="D140" s="355" t="s">
        <v>225</v>
      </c>
      <c r="E140" s="168"/>
      <c r="F140" s="356">
        <f>C140*E140</f>
        <v>0</v>
      </c>
      <c r="G140" s="168"/>
      <c r="H140" s="171">
        <f aca="true" t="shared" si="22" ref="H140:H154">C140*G140</f>
        <v>0</v>
      </c>
      <c r="I140" s="356">
        <f aca="true" t="shared" si="23" ref="I140:I154">F140+H140</f>
        <v>0</v>
      </c>
    </row>
    <row r="141" spans="1:9" ht="21.75">
      <c r="A141" s="352">
        <v>10.2</v>
      </c>
      <c r="B141" s="353" t="s">
        <v>326</v>
      </c>
      <c r="C141" s="168"/>
      <c r="D141" s="355" t="s">
        <v>225</v>
      </c>
      <c r="E141" s="375"/>
      <c r="F141" s="356">
        <v>0</v>
      </c>
      <c r="G141" s="367"/>
      <c r="H141" s="171">
        <f t="shared" si="22"/>
        <v>0</v>
      </c>
      <c r="I141" s="356">
        <f t="shared" si="23"/>
        <v>0</v>
      </c>
    </row>
    <row r="142" spans="1:9" ht="21.75">
      <c r="A142" s="352">
        <v>10.3</v>
      </c>
      <c r="B142" s="353" t="s">
        <v>327</v>
      </c>
      <c r="C142" s="168"/>
      <c r="D142" s="355" t="s">
        <v>225</v>
      </c>
      <c r="E142" s="168"/>
      <c r="F142" s="356">
        <f aca="true" t="shared" si="24" ref="F142:F154">C142*E142</f>
        <v>0</v>
      </c>
      <c r="G142" s="168"/>
      <c r="H142" s="171">
        <f t="shared" si="22"/>
        <v>0</v>
      </c>
      <c r="I142" s="356">
        <f t="shared" si="23"/>
        <v>0</v>
      </c>
    </row>
    <row r="143" spans="1:9" ht="21.75">
      <c r="A143" s="352">
        <v>10.4</v>
      </c>
      <c r="B143" s="353" t="s">
        <v>328</v>
      </c>
      <c r="C143" s="168"/>
      <c r="D143" s="355" t="s">
        <v>225</v>
      </c>
      <c r="E143" s="168"/>
      <c r="F143" s="356">
        <f t="shared" si="24"/>
        <v>0</v>
      </c>
      <c r="G143" s="168"/>
      <c r="H143" s="171">
        <f t="shared" si="22"/>
        <v>0</v>
      </c>
      <c r="I143" s="356">
        <f t="shared" si="23"/>
        <v>0</v>
      </c>
    </row>
    <row r="144" spans="1:9" ht="21.75">
      <c r="A144" s="352">
        <v>10.5</v>
      </c>
      <c r="B144" s="353" t="s">
        <v>329</v>
      </c>
      <c r="C144" s="168"/>
      <c r="D144" s="355" t="s">
        <v>233</v>
      </c>
      <c r="E144" s="168"/>
      <c r="F144" s="356">
        <f t="shared" si="24"/>
        <v>0</v>
      </c>
      <c r="G144" s="168"/>
      <c r="H144" s="171">
        <f t="shared" si="22"/>
        <v>0</v>
      </c>
      <c r="I144" s="356">
        <f t="shared" si="23"/>
        <v>0</v>
      </c>
    </row>
    <row r="145" spans="1:9" ht="21.75">
      <c r="A145" s="352">
        <v>10.6</v>
      </c>
      <c r="B145" s="353" t="s">
        <v>330</v>
      </c>
      <c r="C145" s="168"/>
      <c r="D145" s="355" t="s">
        <v>233</v>
      </c>
      <c r="E145" s="168"/>
      <c r="F145" s="356">
        <f t="shared" si="24"/>
        <v>0</v>
      </c>
      <c r="G145" s="168"/>
      <c r="H145" s="171">
        <f t="shared" si="22"/>
        <v>0</v>
      </c>
      <c r="I145" s="356">
        <f t="shared" si="23"/>
        <v>0</v>
      </c>
    </row>
    <row r="146" spans="1:9" ht="21.75">
      <c r="A146" s="352">
        <v>10.7</v>
      </c>
      <c r="B146" s="353" t="s">
        <v>331</v>
      </c>
      <c r="C146" s="168"/>
      <c r="D146" s="355" t="s">
        <v>233</v>
      </c>
      <c r="E146" s="168"/>
      <c r="F146" s="356">
        <f t="shared" si="24"/>
        <v>0</v>
      </c>
      <c r="G146" s="168"/>
      <c r="H146" s="171">
        <f t="shared" si="22"/>
        <v>0</v>
      </c>
      <c r="I146" s="356">
        <f t="shared" si="23"/>
        <v>0</v>
      </c>
    </row>
    <row r="147" spans="1:9" ht="21.75">
      <c r="A147" s="352">
        <v>10.8</v>
      </c>
      <c r="B147" s="353" t="s">
        <v>332</v>
      </c>
      <c r="C147" s="168"/>
      <c r="D147" s="355" t="s">
        <v>233</v>
      </c>
      <c r="E147" s="168"/>
      <c r="F147" s="356">
        <f t="shared" si="24"/>
        <v>0</v>
      </c>
      <c r="G147" s="168"/>
      <c r="H147" s="171">
        <f t="shared" si="22"/>
        <v>0</v>
      </c>
      <c r="I147" s="356">
        <f t="shared" si="23"/>
        <v>0</v>
      </c>
    </row>
    <row r="148" spans="1:9" ht="21.75">
      <c r="A148" s="352">
        <v>10.9</v>
      </c>
      <c r="B148" s="353" t="s">
        <v>320</v>
      </c>
      <c r="C148" s="168"/>
      <c r="D148" s="355" t="s">
        <v>233</v>
      </c>
      <c r="E148" s="168"/>
      <c r="F148" s="356">
        <f t="shared" si="24"/>
        <v>0</v>
      </c>
      <c r="G148" s="168"/>
      <c r="H148" s="171">
        <f t="shared" si="22"/>
        <v>0</v>
      </c>
      <c r="I148" s="356">
        <f t="shared" si="23"/>
        <v>0</v>
      </c>
    </row>
    <row r="149" spans="1:9" ht="21.75">
      <c r="A149" s="358">
        <v>10.1</v>
      </c>
      <c r="B149" s="353" t="s">
        <v>321</v>
      </c>
      <c r="C149" s="168"/>
      <c r="D149" s="355" t="s">
        <v>233</v>
      </c>
      <c r="E149" s="168"/>
      <c r="F149" s="356">
        <f t="shared" si="24"/>
        <v>0</v>
      </c>
      <c r="G149" s="168"/>
      <c r="H149" s="171">
        <f t="shared" si="22"/>
        <v>0</v>
      </c>
      <c r="I149" s="356">
        <f t="shared" si="23"/>
        <v>0</v>
      </c>
    </row>
    <row r="150" spans="1:9" ht="21.75">
      <c r="A150" s="352">
        <v>10.11</v>
      </c>
      <c r="B150" s="353" t="s">
        <v>333</v>
      </c>
      <c r="C150" s="168"/>
      <c r="D150" s="355" t="s">
        <v>233</v>
      </c>
      <c r="E150" s="168"/>
      <c r="F150" s="356">
        <f t="shared" si="24"/>
        <v>0</v>
      </c>
      <c r="G150" s="168"/>
      <c r="H150" s="171">
        <f t="shared" si="22"/>
        <v>0</v>
      </c>
      <c r="I150" s="356">
        <f t="shared" si="23"/>
        <v>0</v>
      </c>
    </row>
    <row r="151" spans="1:9" ht="21.75">
      <c r="A151" s="352">
        <v>10.12</v>
      </c>
      <c r="B151" s="353" t="s">
        <v>334</v>
      </c>
      <c r="C151" s="168"/>
      <c r="D151" s="355" t="s">
        <v>225</v>
      </c>
      <c r="E151" s="168"/>
      <c r="F151" s="356">
        <f t="shared" si="24"/>
        <v>0</v>
      </c>
      <c r="G151" s="168"/>
      <c r="H151" s="171">
        <f t="shared" si="22"/>
        <v>0</v>
      </c>
      <c r="I151" s="356">
        <f t="shared" si="23"/>
        <v>0</v>
      </c>
    </row>
    <row r="152" spans="1:9" ht="21.75">
      <c r="A152" s="352">
        <v>10.13</v>
      </c>
      <c r="B152" s="353" t="s">
        <v>307</v>
      </c>
      <c r="C152" s="168"/>
      <c r="D152" s="355" t="s">
        <v>228</v>
      </c>
      <c r="E152" s="168"/>
      <c r="F152" s="356">
        <f t="shared" si="24"/>
        <v>0</v>
      </c>
      <c r="G152" s="168"/>
      <c r="H152" s="171">
        <f t="shared" si="22"/>
        <v>0</v>
      </c>
      <c r="I152" s="356">
        <f t="shared" si="23"/>
        <v>0</v>
      </c>
    </row>
    <row r="153" spans="1:9" ht="21.75">
      <c r="A153" s="352">
        <v>10.14</v>
      </c>
      <c r="B153" s="353" t="s">
        <v>308</v>
      </c>
      <c r="C153" s="168"/>
      <c r="D153" s="355" t="s">
        <v>228</v>
      </c>
      <c r="E153" s="168"/>
      <c r="F153" s="356">
        <f t="shared" si="24"/>
        <v>0</v>
      </c>
      <c r="G153" s="168"/>
      <c r="H153" s="171">
        <f t="shared" si="22"/>
        <v>0</v>
      </c>
      <c r="I153" s="356">
        <f t="shared" si="23"/>
        <v>0</v>
      </c>
    </row>
    <row r="154" spans="1:9" ht="21.75">
      <c r="A154" s="352">
        <v>10.15</v>
      </c>
      <c r="B154" s="353" t="s">
        <v>239</v>
      </c>
      <c r="C154" s="168"/>
      <c r="D154" s="355" t="s">
        <v>228</v>
      </c>
      <c r="E154" s="168"/>
      <c r="F154" s="356">
        <f t="shared" si="24"/>
        <v>0</v>
      </c>
      <c r="G154" s="168"/>
      <c r="H154" s="171">
        <f t="shared" si="22"/>
        <v>0</v>
      </c>
      <c r="I154" s="356">
        <f t="shared" si="23"/>
        <v>0</v>
      </c>
    </row>
    <row r="155" spans="1:9" ht="21.75">
      <c r="A155" s="352"/>
      <c r="B155" s="353"/>
      <c r="C155" s="168"/>
      <c r="D155" s="355"/>
      <c r="E155" s="168"/>
      <c r="F155" s="356"/>
      <c r="G155" s="168"/>
      <c r="H155" s="171"/>
      <c r="I155" s="356"/>
    </row>
    <row r="156" spans="1:9" ht="21.75">
      <c r="A156" s="150"/>
      <c r="B156" s="376"/>
      <c r="C156" s="170"/>
      <c r="D156" s="162"/>
      <c r="E156" s="171"/>
      <c r="F156" s="356"/>
      <c r="G156" s="356"/>
      <c r="H156" s="171"/>
      <c r="I156" s="170"/>
    </row>
    <row r="157" spans="1:9" ht="21">
      <c r="A157" s="245"/>
      <c r="B157" s="373" t="s">
        <v>335</v>
      </c>
      <c r="C157" s="137"/>
      <c r="D157" s="245"/>
      <c r="E157" s="135"/>
      <c r="F157" s="136">
        <f>SUM(F140:F156)</f>
        <v>0</v>
      </c>
      <c r="G157" s="136"/>
      <c r="H157" s="136">
        <f>SUM(H140:H156)</f>
        <v>0</v>
      </c>
      <c r="I157" s="136">
        <f>SUM(I140:I156)</f>
        <v>0</v>
      </c>
    </row>
    <row r="158" spans="1:9" ht="21.75">
      <c r="A158" s="245" t="s">
        <v>222</v>
      </c>
      <c r="B158" s="348" t="s">
        <v>336</v>
      </c>
      <c r="C158" s="133"/>
      <c r="D158" s="150"/>
      <c r="E158" s="151"/>
      <c r="F158" s="364"/>
      <c r="G158" s="364"/>
      <c r="H158" s="151"/>
      <c r="I158" s="133"/>
    </row>
    <row r="159" spans="1:9" ht="21.75">
      <c r="A159" s="352">
        <v>11.1</v>
      </c>
      <c r="B159" s="353" t="s">
        <v>337</v>
      </c>
      <c r="C159" s="168"/>
      <c r="D159" s="349" t="s">
        <v>225</v>
      </c>
      <c r="E159" s="168"/>
      <c r="F159" s="356">
        <f>C159*E159</f>
        <v>0</v>
      </c>
      <c r="G159" s="168"/>
      <c r="H159" s="171">
        <f>C159*G159</f>
        <v>0</v>
      </c>
      <c r="I159" s="356">
        <f>F159+H159</f>
        <v>0</v>
      </c>
    </row>
    <row r="160" spans="1:9" ht="21.75">
      <c r="A160" s="352"/>
      <c r="B160" s="377" t="s">
        <v>338</v>
      </c>
      <c r="C160" s="356"/>
      <c r="D160" s="378"/>
      <c r="E160" s="360"/>
      <c r="F160" s="360"/>
      <c r="G160" s="162"/>
      <c r="H160" s="379"/>
      <c r="I160" s="162"/>
    </row>
    <row r="161" spans="1:9" ht="21.75">
      <c r="A161" s="352">
        <v>11.2</v>
      </c>
      <c r="B161" s="353" t="s">
        <v>334</v>
      </c>
      <c r="C161" s="168"/>
      <c r="D161" s="349" t="s">
        <v>225</v>
      </c>
      <c r="E161" s="168"/>
      <c r="F161" s="356">
        <f aca="true" t="shared" si="25" ref="F161:F168">C161*E161</f>
        <v>0</v>
      </c>
      <c r="G161" s="168"/>
      <c r="H161" s="171">
        <f aca="true" t="shared" si="26" ref="H161:H168">C161*G161</f>
        <v>0</v>
      </c>
      <c r="I161" s="356">
        <f aca="true" t="shared" si="27" ref="I161:I168">F161+H161</f>
        <v>0</v>
      </c>
    </row>
    <row r="162" spans="1:9" ht="21.75">
      <c r="A162" s="352">
        <v>11.3</v>
      </c>
      <c r="B162" s="353" t="s">
        <v>339</v>
      </c>
      <c r="C162" s="168"/>
      <c r="D162" s="349" t="s">
        <v>233</v>
      </c>
      <c r="E162" s="168"/>
      <c r="F162" s="356">
        <f t="shared" si="25"/>
        <v>0</v>
      </c>
      <c r="G162" s="168"/>
      <c r="H162" s="171">
        <f t="shared" si="26"/>
        <v>0</v>
      </c>
      <c r="I162" s="356">
        <f t="shared" si="27"/>
        <v>0</v>
      </c>
    </row>
    <row r="163" spans="1:9" ht="21.75">
      <c r="A163" s="352">
        <v>11.4</v>
      </c>
      <c r="B163" s="353" t="s">
        <v>340</v>
      </c>
      <c r="C163" s="168"/>
      <c r="D163" s="349" t="s">
        <v>225</v>
      </c>
      <c r="E163" s="168"/>
      <c r="F163" s="356">
        <f t="shared" si="25"/>
        <v>0</v>
      </c>
      <c r="G163" s="168"/>
      <c r="H163" s="171">
        <f t="shared" si="26"/>
        <v>0</v>
      </c>
      <c r="I163" s="356">
        <f t="shared" si="27"/>
        <v>0</v>
      </c>
    </row>
    <row r="164" spans="1:9" ht="21.75">
      <c r="A164" s="352">
        <v>11.5</v>
      </c>
      <c r="B164" s="353" t="s">
        <v>341</v>
      </c>
      <c r="C164" s="168"/>
      <c r="D164" s="349" t="s">
        <v>225</v>
      </c>
      <c r="E164" s="168"/>
      <c r="F164" s="356">
        <f t="shared" si="25"/>
        <v>0</v>
      </c>
      <c r="G164" s="168"/>
      <c r="H164" s="171">
        <f t="shared" si="26"/>
        <v>0</v>
      </c>
      <c r="I164" s="356">
        <f t="shared" si="27"/>
        <v>0</v>
      </c>
    </row>
    <row r="165" spans="1:9" ht="21.75">
      <c r="A165" s="352">
        <v>11.6</v>
      </c>
      <c r="B165" s="353" t="s">
        <v>342</v>
      </c>
      <c r="C165" s="168"/>
      <c r="D165" s="349" t="s">
        <v>233</v>
      </c>
      <c r="E165" s="168"/>
      <c r="F165" s="356">
        <f t="shared" si="25"/>
        <v>0</v>
      </c>
      <c r="G165" s="168"/>
      <c r="H165" s="171">
        <f t="shared" si="26"/>
        <v>0</v>
      </c>
      <c r="I165" s="356">
        <f t="shared" si="27"/>
        <v>0</v>
      </c>
    </row>
    <row r="166" spans="1:9" ht="21.75">
      <c r="A166" s="352">
        <v>11.7</v>
      </c>
      <c r="B166" s="380" t="s">
        <v>343</v>
      </c>
      <c r="C166" s="168"/>
      <c r="D166" s="349" t="s">
        <v>225</v>
      </c>
      <c r="E166" s="168"/>
      <c r="F166" s="356">
        <f t="shared" si="25"/>
        <v>0</v>
      </c>
      <c r="G166" s="168"/>
      <c r="H166" s="171">
        <f t="shared" si="26"/>
        <v>0</v>
      </c>
      <c r="I166" s="356">
        <f t="shared" si="27"/>
        <v>0</v>
      </c>
    </row>
    <row r="167" spans="1:9" ht="21.75">
      <c r="A167" s="352">
        <v>11.8</v>
      </c>
      <c r="B167" s="380" t="s">
        <v>307</v>
      </c>
      <c r="C167" s="168"/>
      <c r="D167" s="349" t="s">
        <v>228</v>
      </c>
      <c r="E167" s="168"/>
      <c r="F167" s="356">
        <f t="shared" si="25"/>
        <v>0</v>
      </c>
      <c r="G167" s="168"/>
      <c r="H167" s="171">
        <f t="shared" si="26"/>
        <v>0</v>
      </c>
      <c r="I167" s="356">
        <f t="shared" si="27"/>
        <v>0</v>
      </c>
    </row>
    <row r="168" spans="1:9" ht="21.75">
      <c r="A168" s="352">
        <v>11.9</v>
      </c>
      <c r="B168" s="380" t="s">
        <v>239</v>
      </c>
      <c r="C168" s="168"/>
      <c r="D168" s="349" t="s">
        <v>228</v>
      </c>
      <c r="E168" s="168"/>
      <c r="F168" s="356">
        <f t="shared" si="25"/>
        <v>0</v>
      </c>
      <c r="G168" s="168"/>
      <c r="H168" s="171">
        <f t="shared" si="26"/>
        <v>0</v>
      </c>
      <c r="I168" s="356">
        <f t="shared" si="27"/>
        <v>0</v>
      </c>
    </row>
    <row r="169" spans="1:9" ht="21.75">
      <c r="A169" s="245"/>
      <c r="B169" s="245" t="s">
        <v>344</v>
      </c>
      <c r="C169" s="153"/>
      <c r="D169" s="245"/>
      <c r="E169" s="151"/>
      <c r="F169" s="136">
        <f>SUM(F159:F168)</f>
        <v>0</v>
      </c>
      <c r="G169" s="135"/>
      <c r="H169" s="135">
        <f>SUM(H159:H168)</f>
        <v>0</v>
      </c>
      <c r="I169" s="136">
        <f>SUM(I159:I168)</f>
        <v>0</v>
      </c>
    </row>
    <row r="170" spans="1:9" ht="21.75">
      <c r="A170" s="245" t="s">
        <v>211</v>
      </c>
      <c r="B170" s="333" t="s">
        <v>441</v>
      </c>
      <c r="C170" s="334"/>
      <c r="D170" s="150"/>
      <c r="E170" s="335"/>
      <c r="F170" s="336"/>
      <c r="G170" s="336"/>
      <c r="H170" s="336"/>
      <c r="I170" s="212"/>
    </row>
    <row r="171" spans="1:9" ht="21.75">
      <c r="A171" s="245" t="s">
        <v>213</v>
      </c>
      <c r="B171" s="381" t="s">
        <v>265</v>
      </c>
      <c r="C171" s="334"/>
      <c r="D171" s="150"/>
      <c r="E171" s="335"/>
      <c r="F171" s="382"/>
      <c r="G171" s="382"/>
      <c r="H171" s="382"/>
      <c r="I171" s="212">
        <f>F171+H171</f>
        <v>0</v>
      </c>
    </row>
    <row r="172" spans="1:9" ht="21.75">
      <c r="A172" s="245" t="s">
        <v>214</v>
      </c>
      <c r="B172" s="381" t="s">
        <v>272</v>
      </c>
      <c r="C172" s="334"/>
      <c r="D172" s="150"/>
      <c r="E172" s="335"/>
      <c r="F172" s="382"/>
      <c r="G172" s="382"/>
      <c r="H172" s="382"/>
      <c r="I172" s="212">
        <f>F172+H172</f>
        <v>0</v>
      </c>
    </row>
    <row r="173" spans="1:9" ht="21.75">
      <c r="A173" s="245" t="s">
        <v>215</v>
      </c>
      <c r="B173" s="381" t="s">
        <v>283</v>
      </c>
      <c r="C173" s="334"/>
      <c r="D173" s="150"/>
      <c r="E173" s="335"/>
      <c r="F173" s="382"/>
      <c r="G173" s="382"/>
      <c r="H173" s="382"/>
      <c r="I173" s="212">
        <f>F173+H173</f>
        <v>0</v>
      </c>
    </row>
    <row r="174" spans="1:9" ht="21.75">
      <c r="A174" s="245" t="s">
        <v>211</v>
      </c>
      <c r="B174" s="381" t="s">
        <v>288</v>
      </c>
      <c r="C174" s="334"/>
      <c r="D174" s="150"/>
      <c r="E174" s="335"/>
      <c r="F174" s="382"/>
      <c r="G174" s="382"/>
      <c r="H174" s="382"/>
      <c r="I174" s="212">
        <f>F174+H174</f>
        <v>0</v>
      </c>
    </row>
    <row r="175" spans="1:9" ht="21.75">
      <c r="A175" s="245" t="s">
        <v>216</v>
      </c>
      <c r="B175" s="381" t="s">
        <v>300</v>
      </c>
      <c r="C175" s="334"/>
      <c r="D175" s="150"/>
      <c r="E175" s="335"/>
      <c r="F175" s="382"/>
      <c r="G175" s="382"/>
      <c r="H175" s="382"/>
      <c r="I175" s="212">
        <f>F175+H175</f>
        <v>0</v>
      </c>
    </row>
    <row r="176" spans="1:9" ht="21.75">
      <c r="A176" s="121"/>
      <c r="B176" s="383" t="s">
        <v>609</v>
      </c>
      <c r="C176" s="122"/>
      <c r="D176" s="121"/>
      <c r="E176" s="154"/>
      <c r="F176" s="155">
        <f>SUM(F171:F175)</f>
        <v>0</v>
      </c>
      <c r="G176" s="155"/>
      <c r="H176" s="156">
        <f>SUM(H171:H175)</f>
        <v>0</v>
      </c>
      <c r="I176" s="157">
        <f>SUM(I171:I175)</f>
        <v>0</v>
      </c>
    </row>
    <row r="177" spans="1:9" ht="21.75">
      <c r="A177" s="212" t="s">
        <v>213</v>
      </c>
      <c r="B177" s="370" t="s">
        <v>265</v>
      </c>
      <c r="C177" s="354"/>
      <c r="D177" s="355"/>
      <c r="E177" s="168"/>
      <c r="F177" s="356"/>
      <c r="G177" s="168"/>
      <c r="H177" s="171"/>
      <c r="I177" s="356"/>
    </row>
    <row r="178" spans="1:9" ht="21.75">
      <c r="A178" s="366">
        <v>1.1</v>
      </c>
      <c r="B178" s="353" t="s">
        <v>442</v>
      </c>
      <c r="C178" s="168"/>
      <c r="D178" s="355" t="s">
        <v>242</v>
      </c>
      <c r="E178" s="168"/>
      <c r="F178" s="356">
        <f>C178*E178</f>
        <v>0</v>
      </c>
      <c r="G178" s="168"/>
      <c r="H178" s="171">
        <f>C178*G178</f>
        <v>0</v>
      </c>
      <c r="I178" s="356">
        <f>F178+H178</f>
        <v>0</v>
      </c>
    </row>
    <row r="179" spans="1:9" ht="21.75">
      <c r="A179" s="366">
        <v>1.2</v>
      </c>
      <c r="B179" s="353" t="s">
        <v>443</v>
      </c>
      <c r="C179" s="168"/>
      <c r="D179" s="355" t="s">
        <v>242</v>
      </c>
      <c r="E179" s="168"/>
      <c r="F179" s="356">
        <f>C179*E179</f>
        <v>0</v>
      </c>
      <c r="G179" s="168"/>
      <c r="H179" s="171">
        <f>C179*G179</f>
        <v>0</v>
      </c>
      <c r="I179" s="356">
        <f>F179+H179</f>
        <v>0</v>
      </c>
    </row>
    <row r="180" spans="1:9" ht="21.75">
      <c r="A180" s="366">
        <v>1.3</v>
      </c>
      <c r="B180" s="353" t="s">
        <v>239</v>
      </c>
      <c r="C180" s="168"/>
      <c r="D180" s="355" t="s">
        <v>228</v>
      </c>
      <c r="E180" s="168"/>
      <c r="F180" s="356">
        <f>C180*E180</f>
        <v>0</v>
      </c>
      <c r="G180" s="168"/>
      <c r="H180" s="171">
        <f>C180*G180</f>
        <v>0</v>
      </c>
      <c r="I180" s="356">
        <f>F180+H180</f>
        <v>0</v>
      </c>
    </row>
    <row r="181" spans="1:9" ht="21.75">
      <c r="A181" s="162"/>
      <c r="B181" s="371"/>
      <c r="C181" s="384"/>
      <c r="D181" s="355"/>
      <c r="E181" s="168"/>
      <c r="F181" s="356"/>
      <c r="G181" s="168"/>
      <c r="H181" s="171"/>
      <c r="I181" s="356"/>
    </row>
    <row r="182" spans="1:9" ht="21.75">
      <c r="A182" s="245"/>
      <c r="B182" s="373" t="s">
        <v>271</v>
      </c>
      <c r="C182" s="161"/>
      <c r="D182" s="162"/>
      <c r="E182" s="163"/>
      <c r="F182" s="164">
        <f>SUM(F178:F181)</f>
        <v>0</v>
      </c>
      <c r="G182" s="164"/>
      <c r="H182" s="163">
        <f>SUM(H178:H181)</f>
        <v>0</v>
      </c>
      <c r="I182" s="165">
        <f>SUM(I178:I181)</f>
        <v>0</v>
      </c>
    </row>
    <row r="183" spans="1:9" ht="21.75">
      <c r="A183" s="245" t="s">
        <v>214</v>
      </c>
      <c r="B183" s="348" t="s">
        <v>272</v>
      </c>
      <c r="C183" s="161"/>
      <c r="D183" s="162"/>
      <c r="E183" s="171"/>
      <c r="F183" s="356"/>
      <c r="G183" s="356"/>
      <c r="H183" s="171"/>
      <c r="I183" s="170"/>
    </row>
    <row r="184" spans="1:9" ht="21.75">
      <c r="A184" s="352">
        <v>2.1</v>
      </c>
      <c r="B184" s="353" t="s">
        <v>273</v>
      </c>
      <c r="C184" s="168"/>
      <c r="D184" s="355" t="s">
        <v>225</v>
      </c>
      <c r="E184" s="168"/>
      <c r="F184" s="356">
        <f aca="true" t="shared" si="28" ref="F184:F190">C184*E184</f>
        <v>0</v>
      </c>
      <c r="G184" s="168"/>
      <c r="H184" s="171">
        <f aca="true" t="shared" si="29" ref="H184:H190">C184*G184</f>
        <v>0</v>
      </c>
      <c r="I184" s="356">
        <f aca="true" t="shared" si="30" ref="I184:I190">F184+H184</f>
        <v>0</v>
      </c>
    </row>
    <row r="185" spans="1:9" ht="21.75">
      <c r="A185" s="352">
        <v>2.2</v>
      </c>
      <c r="B185" s="353" t="s">
        <v>275</v>
      </c>
      <c r="C185" s="168"/>
      <c r="D185" s="355" t="s">
        <v>225</v>
      </c>
      <c r="E185" s="168"/>
      <c r="F185" s="356">
        <f t="shared" si="28"/>
        <v>0</v>
      </c>
      <c r="G185" s="168"/>
      <c r="H185" s="171">
        <f t="shared" si="29"/>
        <v>0</v>
      </c>
      <c r="I185" s="356">
        <f t="shared" si="30"/>
        <v>0</v>
      </c>
    </row>
    <row r="186" spans="1:9" ht="21.75">
      <c r="A186" s="352">
        <v>2.3</v>
      </c>
      <c r="B186" s="353" t="s">
        <v>444</v>
      </c>
      <c r="C186" s="168"/>
      <c r="D186" s="355" t="s">
        <v>225</v>
      </c>
      <c r="E186" s="168"/>
      <c r="F186" s="356">
        <f t="shared" si="28"/>
        <v>0</v>
      </c>
      <c r="G186" s="168"/>
      <c r="H186" s="171">
        <f t="shared" si="29"/>
        <v>0</v>
      </c>
      <c r="I186" s="356">
        <f t="shared" si="30"/>
        <v>0</v>
      </c>
    </row>
    <row r="187" spans="1:9" ht="21.75">
      <c r="A187" s="352">
        <v>2.4</v>
      </c>
      <c r="B187" s="353" t="s">
        <v>445</v>
      </c>
      <c r="C187" s="168"/>
      <c r="D187" s="355" t="s">
        <v>225</v>
      </c>
      <c r="E187" s="168"/>
      <c r="F187" s="356">
        <f t="shared" si="28"/>
        <v>0</v>
      </c>
      <c r="G187" s="168"/>
      <c r="H187" s="171">
        <f t="shared" si="29"/>
        <v>0</v>
      </c>
      <c r="I187" s="356">
        <f t="shared" si="30"/>
        <v>0</v>
      </c>
    </row>
    <row r="188" spans="1:9" ht="21.75">
      <c r="A188" s="352">
        <v>2.5</v>
      </c>
      <c r="B188" s="359" t="s">
        <v>278</v>
      </c>
      <c r="C188" s="168"/>
      <c r="D188" s="355" t="s">
        <v>225</v>
      </c>
      <c r="E188" s="168"/>
      <c r="F188" s="356">
        <f t="shared" si="28"/>
        <v>0</v>
      </c>
      <c r="G188" s="168"/>
      <c r="H188" s="171">
        <f t="shared" si="29"/>
        <v>0</v>
      </c>
      <c r="I188" s="356">
        <f t="shared" si="30"/>
        <v>0</v>
      </c>
    </row>
    <row r="189" spans="1:9" ht="21.75">
      <c r="A189" s="352">
        <v>2.6</v>
      </c>
      <c r="B189" s="353" t="s">
        <v>281</v>
      </c>
      <c r="C189" s="168"/>
      <c r="D189" s="355" t="s">
        <v>225</v>
      </c>
      <c r="E189" s="168"/>
      <c r="F189" s="356">
        <f t="shared" si="28"/>
        <v>0</v>
      </c>
      <c r="G189" s="168"/>
      <c r="H189" s="171">
        <f t="shared" si="29"/>
        <v>0</v>
      </c>
      <c r="I189" s="356">
        <f t="shared" si="30"/>
        <v>0</v>
      </c>
    </row>
    <row r="190" spans="1:9" ht="21.75">
      <c r="A190" s="352">
        <v>2.7</v>
      </c>
      <c r="B190" s="353" t="s">
        <v>239</v>
      </c>
      <c r="C190" s="168"/>
      <c r="D190" s="355" t="s">
        <v>228</v>
      </c>
      <c r="E190" s="168"/>
      <c r="F190" s="356">
        <f t="shared" si="28"/>
        <v>0</v>
      </c>
      <c r="G190" s="168"/>
      <c r="H190" s="171">
        <f t="shared" si="29"/>
        <v>0</v>
      </c>
      <c r="I190" s="356">
        <f t="shared" si="30"/>
        <v>0</v>
      </c>
    </row>
    <row r="191" spans="1:9" ht="21.75">
      <c r="A191" s="245"/>
      <c r="B191" s="374"/>
      <c r="C191" s="161"/>
      <c r="D191" s="162"/>
      <c r="E191" s="163"/>
      <c r="F191" s="164">
        <f>SUM(F184:F190)</f>
        <v>0</v>
      </c>
      <c r="G191" s="164"/>
      <c r="H191" s="163">
        <f>SUM(H184:H190)</f>
        <v>0</v>
      </c>
      <c r="I191" s="165">
        <f>SUM(I184:I190)</f>
        <v>0</v>
      </c>
    </row>
    <row r="192" spans="1:9" ht="21.75">
      <c r="A192" s="212" t="s">
        <v>215</v>
      </c>
      <c r="B192" s="365" t="s">
        <v>283</v>
      </c>
      <c r="C192" s="161"/>
      <c r="D192" s="162"/>
      <c r="E192" s="171"/>
      <c r="F192" s="356"/>
      <c r="G192" s="356"/>
      <c r="H192" s="171"/>
      <c r="I192" s="170"/>
    </row>
    <row r="193" spans="1:9" ht="21.75">
      <c r="A193" s="366">
        <v>3.1</v>
      </c>
      <c r="B193" s="353" t="s">
        <v>284</v>
      </c>
      <c r="C193" s="168"/>
      <c r="D193" s="355" t="s">
        <v>225</v>
      </c>
      <c r="E193" s="168"/>
      <c r="F193" s="356">
        <f>C193*E193</f>
        <v>0</v>
      </c>
      <c r="G193" s="168"/>
      <c r="H193" s="171">
        <f>C193*G193</f>
        <v>0</v>
      </c>
      <c r="I193" s="356">
        <f>F193+H193</f>
        <v>0</v>
      </c>
    </row>
    <row r="194" spans="1:9" ht="21.75">
      <c r="A194" s="366">
        <v>3.2</v>
      </c>
      <c r="B194" s="353" t="s">
        <v>446</v>
      </c>
      <c r="C194" s="168"/>
      <c r="D194" s="355" t="s">
        <v>225</v>
      </c>
      <c r="E194" s="168"/>
      <c r="F194" s="356">
        <f>C194*E194</f>
        <v>0</v>
      </c>
      <c r="G194" s="168"/>
      <c r="H194" s="171">
        <f>C194*G194</f>
        <v>0</v>
      </c>
      <c r="I194" s="356">
        <f>F194+H194</f>
        <v>0</v>
      </c>
    </row>
    <row r="195" spans="1:9" ht="21.75">
      <c r="A195" s="366">
        <v>3.3</v>
      </c>
      <c r="B195" s="353" t="s">
        <v>286</v>
      </c>
      <c r="C195" s="168"/>
      <c r="D195" s="355" t="s">
        <v>225</v>
      </c>
      <c r="E195" s="168"/>
      <c r="F195" s="356">
        <f>C195*E195</f>
        <v>0</v>
      </c>
      <c r="G195" s="168"/>
      <c r="H195" s="171">
        <f>C195*G195</f>
        <v>0</v>
      </c>
      <c r="I195" s="356">
        <f>F195+H195</f>
        <v>0</v>
      </c>
    </row>
    <row r="196" spans="1:9" ht="21.75">
      <c r="A196" s="366">
        <v>3.4</v>
      </c>
      <c r="B196" s="353" t="s">
        <v>287</v>
      </c>
      <c r="C196" s="168"/>
      <c r="D196" s="355" t="s">
        <v>225</v>
      </c>
      <c r="E196" s="168"/>
      <c r="F196" s="356">
        <f>C196*E196</f>
        <v>0</v>
      </c>
      <c r="G196" s="168"/>
      <c r="H196" s="171">
        <f>C196*G196</f>
        <v>0</v>
      </c>
      <c r="I196" s="356">
        <f>F196+H196</f>
        <v>0</v>
      </c>
    </row>
    <row r="197" spans="1:9" ht="21.75">
      <c r="A197" s="366">
        <v>3.5</v>
      </c>
      <c r="B197" s="353" t="s">
        <v>239</v>
      </c>
      <c r="C197" s="168"/>
      <c r="D197" s="355" t="s">
        <v>228</v>
      </c>
      <c r="E197" s="168"/>
      <c r="F197" s="356">
        <f>C197*E197</f>
        <v>0</v>
      </c>
      <c r="G197" s="168"/>
      <c r="H197" s="171">
        <f>C197*G197</f>
        <v>0</v>
      </c>
      <c r="I197" s="356">
        <f>F197+H197</f>
        <v>0</v>
      </c>
    </row>
    <row r="198" spans="1:9" ht="21.75">
      <c r="A198" s="245"/>
      <c r="B198" s="374"/>
      <c r="C198" s="168"/>
      <c r="D198" s="162"/>
      <c r="E198" s="163"/>
      <c r="F198" s="164">
        <f>SUM(F193:F197)</f>
        <v>0</v>
      </c>
      <c r="G198" s="164"/>
      <c r="H198" s="163">
        <f>SUM(H193:H197)</f>
        <v>0</v>
      </c>
      <c r="I198" s="165">
        <f>SUM(I193:I197)</f>
        <v>0</v>
      </c>
    </row>
    <row r="199" spans="1:9" ht="18.75" customHeight="1">
      <c r="A199" s="212" t="s">
        <v>211</v>
      </c>
      <c r="B199" s="370" t="s">
        <v>288</v>
      </c>
      <c r="C199" s="168"/>
      <c r="D199" s="162"/>
      <c r="E199" s="163"/>
      <c r="F199" s="164"/>
      <c r="G199" s="164"/>
      <c r="H199" s="163"/>
      <c r="I199" s="165"/>
    </row>
    <row r="200" spans="1:9" ht="18.75" customHeight="1">
      <c r="A200" s="366">
        <v>4.1</v>
      </c>
      <c r="B200" s="359" t="s">
        <v>291</v>
      </c>
      <c r="C200" s="168"/>
      <c r="D200" s="355" t="s">
        <v>233</v>
      </c>
      <c r="E200" s="168"/>
      <c r="F200" s="356">
        <f aca="true" t="shared" si="31" ref="F200:F205">C200*E200</f>
        <v>0</v>
      </c>
      <c r="G200" s="168"/>
      <c r="H200" s="171">
        <f aca="true" t="shared" si="32" ref="H200:H205">C200*G200</f>
        <v>0</v>
      </c>
      <c r="I200" s="356">
        <f aca="true" t="shared" si="33" ref="I200:I205">F200+H200</f>
        <v>0</v>
      </c>
    </row>
    <row r="201" spans="1:9" ht="18.75" customHeight="1">
      <c r="A201" s="366">
        <v>4.2</v>
      </c>
      <c r="B201" s="353" t="s">
        <v>296</v>
      </c>
      <c r="C201" s="168"/>
      <c r="D201" s="355" t="s">
        <v>233</v>
      </c>
      <c r="E201" s="168"/>
      <c r="F201" s="356">
        <f t="shared" si="31"/>
        <v>0</v>
      </c>
      <c r="G201" s="168"/>
      <c r="H201" s="171">
        <f t="shared" si="32"/>
        <v>0</v>
      </c>
      <c r="I201" s="356">
        <f t="shared" si="33"/>
        <v>0</v>
      </c>
    </row>
    <row r="202" spans="1:9" ht="18.75" customHeight="1">
      <c r="A202" s="366">
        <v>4.3</v>
      </c>
      <c r="B202" s="353" t="s">
        <v>297</v>
      </c>
      <c r="C202" s="168"/>
      <c r="D202" s="355" t="s">
        <v>233</v>
      </c>
      <c r="E202" s="168"/>
      <c r="F202" s="356">
        <f t="shared" si="31"/>
        <v>0</v>
      </c>
      <c r="G202" s="168"/>
      <c r="H202" s="171">
        <f t="shared" si="32"/>
        <v>0</v>
      </c>
      <c r="I202" s="356">
        <f t="shared" si="33"/>
        <v>0</v>
      </c>
    </row>
    <row r="203" spans="1:9" ht="18.75" customHeight="1">
      <c r="A203" s="366">
        <v>4.4</v>
      </c>
      <c r="B203" s="353" t="s">
        <v>298</v>
      </c>
      <c r="C203" s="168"/>
      <c r="D203" s="355" t="s">
        <v>233</v>
      </c>
      <c r="E203" s="168"/>
      <c r="F203" s="356">
        <f t="shared" si="31"/>
        <v>0</v>
      </c>
      <c r="G203" s="168"/>
      <c r="H203" s="171">
        <f t="shared" si="32"/>
        <v>0</v>
      </c>
      <c r="I203" s="356">
        <f t="shared" si="33"/>
        <v>0</v>
      </c>
    </row>
    <row r="204" spans="1:9" ht="18.75" customHeight="1">
      <c r="A204" s="366">
        <v>4.5</v>
      </c>
      <c r="B204" s="353" t="s">
        <v>447</v>
      </c>
      <c r="C204" s="168"/>
      <c r="D204" s="355" t="s">
        <v>233</v>
      </c>
      <c r="E204" s="168"/>
      <c r="F204" s="356">
        <f t="shared" si="31"/>
        <v>0</v>
      </c>
      <c r="G204" s="168"/>
      <c r="H204" s="171">
        <f t="shared" si="32"/>
        <v>0</v>
      </c>
      <c r="I204" s="356">
        <f t="shared" si="33"/>
        <v>0</v>
      </c>
    </row>
    <row r="205" spans="1:9" ht="18.75" customHeight="1">
      <c r="A205" s="366">
        <v>4.6</v>
      </c>
      <c r="B205" s="353" t="s">
        <v>239</v>
      </c>
      <c r="C205" s="168"/>
      <c r="D205" s="355" t="s">
        <v>228</v>
      </c>
      <c r="E205" s="168"/>
      <c r="F205" s="356">
        <f t="shared" si="31"/>
        <v>0</v>
      </c>
      <c r="G205" s="168"/>
      <c r="H205" s="171">
        <f t="shared" si="32"/>
        <v>0</v>
      </c>
      <c r="I205" s="356">
        <f t="shared" si="33"/>
        <v>0</v>
      </c>
    </row>
    <row r="206" spans="1:9" ht="18.75" customHeight="1">
      <c r="A206" s="169"/>
      <c r="B206" s="369" t="s">
        <v>299</v>
      </c>
      <c r="C206" s="161"/>
      <c r="D206" s="162"/>
      <c r="E206" s="163"/>
      <c r="F206" s="164">
        <f>SUM(F200:F205)</f>
        <v>0</v>
      </c>
      <c r="G206" s="164"/>
      <c r="H206" s="163">
        <f>SUM(H200:H205)</f>
        <v>0</v>
      </c>
      <c r="I206" s="165">
        <f>SUM(I200:I205)</f>
        <v>0</v>
      </c>
    </row>
    <row r="207" spans="1:9" ht="18.75" customHeight="1">
      <c r="A207" s="245" t="s">
        <v>216</v>
      </c>
      <c r="B207" s="348" t="s">
        <v>300</v>
      </c>
      <c r="C207" s="161"/>
      <c r="D207" s="162"/>
      <c r="E207" s="171"/>
      <c r="F207" s="356"/>
      <c r="G207" s="356"/>
      <c r="H207" s="171"/>
      <c r="I207" s="170"/>
    </row>
    <row r="208" spans="1:9" ht="18.75" customHeight="1">
      <c r="A208" s="352">
        <v>5.1</v>
      </c>
      <c r="B208" s="353" t="s">
        <v>301</v>
      </c>
      <c r="C208" s="168"/>
      <c r="D208" s="355" t="s">
        <v>233</v>
      </c>
      <c r="E208" s="168"/>
      <c r="F208" s="356">
        <f aca="true" t="shared" si="34" ref="F208:F215">C208*E208</f>
        <v>0</v>
      </c>
      <c r="G208" s="168"/>
      <c r="H208" s="171">
        <f aca="true" t="shared" si="35" ref="H208:H215">C208*G208</f>
        <v>0</v>
      </c>
      <c r="I208" s="356">
        <f aca="true" t="shared" si="36" ref="I208:I215">F208+H208</f>
        <v>0</v>
      </c>
    </row>
    <row r="209" spans="1:9" ht="18.75" customHeight="1">
      <c r="A209" s="352">
        <v>5.2</v>
      </c>
      <c r="B209" s="353" t="s">
        <v>302</v>
      </c>
      <c r="C209" s="168"/>
      <c r="D209" s="355" t="s">
        <v>233</v>
      </c>
      <c r="E209" s="168"/>
      <c r="F209" s="356">
        <f t="shared" si="34"/>
        <v>0</v>
      </c>
      <c r="G209" s="168"/>
      <c r="H209" s="171">
        <f t="shared" si="35"/>
        <v>0</v>
      </c>
      <c r="I209" s="356">
        <f t="shared" si="36"/>
        <v>0</v>
      </c>
    </row>
    <row r="210" spans="1:9" ht="18.75" customHeight="1">
      <c r="A210" s="352">
        <v>5.3</v>
      </c>
      <c r="B210" s="353" t="s">
        <v>448</v>
      </c>
      <c r="C210" s="168"/>
      <c r="D210" s="355" t="s">
        <v>233</v>
      </c>
      <c r="E210" s="168"/>
      <c r="F210" s="356">
        <f t="shared" si="34"/>
        <v>0</v>
      </c>
      <c r="G210" s="168"/>
      <c r="H210" s="171">
        <f t="shared" si="35"/>
        <v>0</v>
      </c>
      <c r="I210" s="356">
        <f t="shared" si="36"/>
        <v>0</v>
      </c>
    </row>
    <row r="211" spans="1:9" ht="18.75" customHeight="1">
      <c r="A211" s="352">
        <v>5.4</v>
      </c>
      <c r="B211" s="353" t="s">
        <v>449</v>
      </c>
      <c r="C211" s="168"/>
      <c r="D211" s="355" t="s">
        <v>233</v>
      </c>
      <c r="E211" s="168"/>
      <c r="F211" s="356">
        <f t="shared" si="34"/>
        <v>0</v>
      </c>
      <c r="G211" s="168"/>
      <c r="H211" s="171">
        <f t="shared" si="35"/>
        <v>0</v>
      </c>
      <c r="I211" s="356">
        <f t="shared" si="36"/>
        <v>0</v>
      </c>
    </row>
    <row r="212" spans="1:9" ht="18.75" customHeight="1">
      <c r="A212" s="352">
        <v>5.5</v>
      </c>
      <c r="B212" s="353" t="s">
        <v>450</v>
      </c>
      <c r="C212" s="168"/>
      <c r="D212" s="355" t="s">
        <v>233</v>
      </c>
      <c r="E212" s="168"/>
      <c r="F212" s="356">
        <f t="shared" si="34"/>
        <v>0</v>
      </c>
      <c r="G212" s="168"/>
      <c r="H212" s="171">
        <f t="shared" si="35"/>
        <v>0</v>
      </c>
      <c r="I212" s="356">
        <f t="shared" si="36"/>
        <v>0</v>
      </c>
    </row>
    <row r="213" spans="1:9" ht="18.75" customHeight="1">
      <c r="A213" s="352">
        <v>5.6</v>
      </c>
      <c r="B213" s="353" t="s">
        <v>307</v>
      </c>
      <c r="C213" s="168"/>
      <c r="D213" s="355" t="s">
        <v>228</v>
      </c>
      <c r="E213" s="168"/>
      <c r="F213" s="356">
        <f t="shared" si="34"/>
        <v>0</v>
      </c>
      <c r="G213" s="168"/>
      <c r="H213" s="171">
        <f t="shared" si="35"/>
        <v>0</v>
      </c>
      <c r="I213" s="356">
        <f t="shared" si="36"/>
        <v>0</v>
      </c>
    </row>
    <row r="214" spans="1:9" ht="18.75" customHeight="1">
      <c r="A214" s="352">
        <v>5.7</v>
      </c>
      <c r="B214" s="353" t="s">
        <v>308</v>
      </c>
      <c r="C214" s="168"/>
      <c r="D214" s="355" t="s">
        <v>228</v>
      </c>
      <c r="E214" s="168"/>
      <c r="F214" s="356">
        <f t="shared" si="34"/>
        <v>0</v>
      </c>
      <c r="G214" s="168"/>
      <c r="H214" s="171">
        <f t="shared" si="35"/>
        <v>0</v>
      </c>
      <c r="I214" s="356">
        <f t="shared" si="36"/>
        <v>0</v>
      </c>
    </row>
    <row r="215" spans="1:9" ht="21.75">
      <c r="A215" s="352">
        <v>5.8</v>
      </c>
      <c r="B215" s="353" t="s">
        <v>239</v>
      </c>
      <c r="C215" s="168"/>
      <c r="D215" s="355" t="s">
        <v>228</v>
      </c>
      <c r="E215" s="168"/>
      <c r="F215" s="356">
        <f t="shared" si="34"/>
        <v>0</v>
      </c>
      <c r="G215" s="168"/>
      <c r="H215" s="171">
        <f t="shared" si="35"/>
        <v>0</v>
      </c>
      <c r="I215" s="356">
        <f t="shared" si="36"/>
        <v>0</v>
      </c>
    </row>
    <row r="216" spans="1:9" ht="21.75">
      <c r="A216" s="150"/>
      <c r="B216" s="373" t="s">
        <v>309</v>
      </c>
      <c r="C216" s="170"/>
      <c r="D216" s="162"/>
      <c r="E216" s="171"/>
      <c r="F216" s="164">
        <f>SUM(F208:F215)</f>
        <v>0</v>
      </c>
      <c r="G216" s="164"/>
      <c r="H216" s="163">
        <f>SUM(H208:H215)</f>
        <v>0</v>
      </c>
      <c r="I216" s="165">
        <f>SUM(I208:I215)</f>
        <v>0</v>
      </c>
    </row>
    <row r="217" spans="1:9" ht="21.75">
      <c r="A217" s="172"/>
      <c r="B217" s="173"/>
      <c r="C217" s="174"/>
      <c r="D217" s="172"/>
      <c r="E217" s="175"/>
      <c r="F217" s="176"/>
      <c r="G217" s="174"/>
      <c r="H217" s="177"/>
      <c r="I217" s="178"/>
    </row>
    <row r="218" spans="1:9" ht="21.75">
      <c r="A218" s="172"/>
      <c r="B218" s="173"/>
      <c r="C218" s="174"/>
      <c r="D218" s="172"/>
      <c r="E218" s="175"/>
      <c r="F218" s="176"/>
      <c r="G218" s="174"/>
      <c r="H218" s="177"/>
      <c r="I218" s="178"/>
    </row>
    <row r="219" spans="1:9" ht="21.75">
      <c r="A219" s="172"/>
      <c r="B219" s="173"/>
      <c r="C219" s="174"/>
      <c r="D219" s="172"/>
      <c r="E219" s="175"/>
      <c r="F219" s="176"/>
      <c r="G219" s="174"/>
      <c r="H219" s="177"/>
      <c r="I219" s="178"/>
    </row>
  </sheetData>
  <sheetProtection/>
  <mergeCells count="8">
    <mergeCell ref="E1:I1"/>
    <mergeCell ref="E2:I2"/>
    <mergeCell ref="A3:A4"/>
    <mergeCell ref="B3:B4"/>
    <mergeCell ref="C3:C4"/>
    <mergeCell ref="D3:D4"/>
    <mergeCell ref="E3:F3"/>
    <mergeCell ref="G3:H3"/>
  </mergeCells>
  <printOptions horizontalCentered="1"/>
  <pageMargins left="0.5" right="0.5" top="0.85" bottom="0.75" header="0.25" footer="0.25"/>
  <pageSetup horizontalDpi="300" verticalDpi="300" orientation="landscape" paperSize="9" r:id="rId3"/>
  <headerFooter alignWithMargins="0"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J283"/>
  <sheetViews>
    <sheetView zoomScalePageLayoutView="0" workbookViewId="0" topLeftCell="A1">
      <selection activeCell="B3" sqref="B3:B4"/>
    </sheetView>
  </sheetViews>
  <sheetFormatPr defaultColWidth="9.140625" defaultRowHeight="21.75"/>
  <cols>
    <col min="1" max="1" width="7.8515625" style="70" customWidth="1"/>
    <col min="2" max="2" width="55.421875" style="71" customWidth="1"/>
    <col min="3" max="3" width="9.7109375" style="72" customWidth="1"/>
    <col min="4" max="4" width="6.7109375" style="70" customWidth="1"/>
    <col min="5" max="5" width="13.140625" style="73" customWidth="1"/>
    <col min="6" max="6" width="13.57421875" style="74" customWidth="1"/>
    <col min="7" max="7" width="11.7109375" style="72" customWidth="1"/>
    <col min="8" max="8" width="13.57421875" style="75" bestFit="1" customWidth="1"/>
    <col min="9" max="9" width="18.28125" style="76" customWidth="1"/>
    <col min="10" max="10" width="21.7109375" style="68" customWidth="1"/>
    <col min="11" max="16384" width="9.140625" style="68" customWidth="1"/>
  </cols>
  <sheetData>
    <row r="1" spans="1:9" s="66" customFormat="1" ht="24">
      <c r="A1" s="183" t="s">
        <v>65</v>
      </c>
      <c r="B1" s="183"/>
      <c r="C1" s="183"/>
      <c r="D1" s="184" t="s">
        <v>66</v>
      </c>
      <c r="E1" s="184"/>
      <c r="F1" s="184"/>
      <c r="G1" s="184"/>
      <c r="H1" s="185"/>
      <c r="I1" s="189"/>
    </row>
    <row r="2" spans="1:9" s="67" customFormat="1" ht="24">
      <c r="A2" s="182" t="s">
        <v>67</v>
      </c>
      <c r="B2" s="182"/>
      <c r="C2" s="182"/>
      <c r="D2" s="188" t="s">
        <v>653</v>
      </c>
      <c r="E2" s="188"/>
      <c r="F2" s="188"/>
      <c r="G2" s="188"/>
      <c r="H2" s="187"/>
      <c r="I2" s="190"/>
    </row>
    <row r="3" spans="1:9" ht="21.75" customHeight="1">
      <c r="A3" s="460" t="s">
        <v>210</v>
      </c>
      <c r="B3" s="461" t="s">
        <v>610</v>
      </c>
      <c r="C3" s="463" t="s">
        <v>19</v>
      </c>
      <c r="D3" s="460" t="s">
        <v>20</v>
      </c>
      <c r="E3" s="464" t="s">
        <v>72</v>
      </c>
      <c r="F3" s="465"/>
      <c r="G3" s="466" t="s">
        <v>73</v>
      </c>
      <c r="H3" s="467"/>
      <c r="I3" s="321" t="s">
        <v>74</v>
      </c>
    </row>
    <row r="4" spans="1:9" ht="21.75" customHeight="1">
      <c r="A4" s="460"/>
      <c r="B4" s="462"/>
      <c r="C4" s="463"/>
      <c r="D4" s="460"/>
      <c r="E4" s="322" t="s">
        <v>75</v>
      </c>
      <c r="F4" s="323" t="s">
        <v>76</v>
      </c>
      <c r="G4" s="323" t="s">
        <v>75</v>
      </c>
      <c r="H4" s="324" t="s">
        <v>77</v>
      </c>
      <c r="I4" s="325" t="s">
        <v>78</v>
      </c>
    </row>
    <row r="5" spans="1:9" ht="21.75">
      <c r="A5" s="94" t="s">
        <v>216</v>
      </c>
      <c r="B5" s="95" t="s">
        <v>345</v>
      </c>
      <c r="C5" s="191"/>
      <c r="D5" s="96"/>
      <c r="E5" s="97"/>
      <c r="F5" s="98"/>
      <c r="G5" s="98"/>
      <c r="H5" s="98"/>
      <c r="I5" s="99"/>
    </row>
    <row r="6" spans="1:10" ht="21.75">
      <c r="A6" s="102" t="s">
        <v>213</v>
      </c>
      <c r="B6" s="179" t="s">
        <v>440</v>
      </c>
      <c r="C6" s="101"/>
      <c r="D6" s="102"/>
      <c r="E6" s="103"/>
      <c r="F6" s="180"/>
      <c r="G6" s="180"/>
      <c r="H6" s="180"/>
      <c r="I6" s="108"/>
      <c r="J6" s="69"/>
    </row>
    <row r="7" spans="1:10" ht="21.75">
      <c r="A7" s="102"/>
      <c r="B7" s="179"/>
      <c r="C7" s="101"/>
      <c r="D7" s="102"/>
      <c r="E7" s="103"/>
      <c r="F7" s="181"/>
      <c r="G7" s="181"/>
      <c r="H7" s="181"/>
      <c r="I7" s="108"/>
      <c r="J7" s="69"/>
    </row>
    <row r="8" spans="1:9" ht="21.75">
      <c r="A8" s="100"/>
      <c r="B8" s="109"/>
      <c r="C8" s="192"/>
      <c r="D8" s="111"/>
      <c r="E8" s="103"/>
      <c r="F8" s="104"/>
      <c r="G8" s="104"/>
      <c r="H8" s="110"/>
      <c r="I8" s="105"/>
    </row>
    <row r="9" spans="1:9" ht="21.75">
      <c r="A9" s="100"/>
      <c r="B9" s="109"/>
      <c r="C9" s="192"/>
      <c r="D9" s="111"/>
      <c r="E9" s="103"/>
      <c r="F9" s="104"/>
      <c r="G9" s="104"/>
      <c r="H9" s="110"/>
      <c r="I9" s="105"/>
    </row>
    <row r="10" spans="1:9" ht="21.75">
      <c r="A10" s="100"/>
      <c r="B10" s="109"/>
      <c r="C10" s="192"/>
      <c r="D10" s="111"/>
      <c r="E10" s="103"/>
      <c r="F10" s="104"/>
      <c r="G10" s="104"/>
      <c r="H10" s="110"/>
      <c r="I10" s="105"/>
    </row>
    <row r="11" spans="1:9" ht="21.75">
      <c r="A11" s="102"/>
      <c r="B11" s="112"/>
      <c r="C11" s="113"/>
      <c r="D11" s="102"/>
      <c r="E11" s="103"/>
      <c r="F11" s="104"/>
      <c r="G11" s="104"/>
      <c r="H11" s="110"/>
      <c r="I11" s="105"/>
    </row>
    <row r="12" spans="1:9" ht="21.75">
      <c r="A12" s="114"/>
      <c r="B12" s="115"/>
      <c r="C12" s="116"/>
      <c r="D12" s="114"/>
      <c r="E12" s="117"/>
      <c r="F12" s="118"/>
      <c r="G12" s="118"/>
      <c r="H12" s="119"/>
      <c r="I12" s="120"/>
    </row>
    <row r="13" spans="1:9" ht="21.75">
      <c r="A13" s="326"/>
      <c r="B13" s="327" t="s">
        <v>611</v>
      </c>
      <c r="C13" s="328"/>
      <c r="D13" s="326"/>
      <c r="E13" s="329"/>
      <c r="F13" s="330">
        <v>8707824</v>
      </c>
      <c r="G13" s="330"/>
      <c r="H13" s="330">
        <v>2523568</v>
      </c>
      <c r="I13" s="332">
        <v>11231392</v>
      </c>
    </row>
    <row r="14" spans="1:9" ht="21.75">
      <c r="A14" s="96" t="s">
        <v>216</v>
      </c>
      <c r="B14" s="193" t="s">
        <v>405</v>
      </c>
      <c r="C14" s="191"/>
      <c r="D14" s="96"/>
      <c r="E14" s="97"/>
      <c r="F14" s="98"/>
      <c r="G14" s="98"/>
      <c r="H14" s="98"/>
      <c r="I14" s="99"/>
    </row>
    <row r="15" spans="1:9" ht="21.75">
      <c r="A15" s="102" t="s">
        <v>213</v>
      </c>
      <c r="B15" s="179" t="s">
        <v>346</v>
      </c>
      <c r="C15" s="101"/>
      <c r="D15" s="102"/>
      <c r="E15" s="103"/>
      <c r="F15" s="180">
        <f>F61</f>
        <v>0</v>
      </c>
      <c r="G15" s="180"/>
      <c r="H15" s="180">
        <f>H61</f>
        <v>0</v>
      </c>
      <c r="I15" s="108">
        <f>F15+H15</f>
        <v>0</v>
      </c>
    </row>
    <row r="16" spans="1:9" ht="21.75">
      <c r="A16" s="102" t="s">
        <v>214</v>
      </c>
      <c r="B16" s="194" t="s">
        <v>347</v>
      </c>
      <c r="C16" s="101"/>
      <c r="D16" s="102"/>
      <c r="E16" s="103"/>
      <c r="F16" s="107">
        <f>F80</f>
        <v>0</v>
      </c>
      <c r="G16" s="107"/>
      <c r="H16" s="107">
        <f>H80</f>
        <v>0</v>
      </c>
      <c r="I16" s="108">
        <f>F16+H16</f>
        <v>0</v>
      </c>
    </row>
    <row r="17" spans="1:9" ht="21.75">
      <c r="A17" s="102" t="s">
        <v>215</v>
      </c>
      <c r="B17" s="195" t="s">
        <v>348</v>
      </c>
      <c r="C17" s="101"/>
      <c r="D17" s="102"/>
      <c r="E17" s="103"/>
      <c r="F17" s="107">
        <f>F96</f>
        <v>0</v>
      </c>
      <c r="G17" s="107"/>
      <c r="H17" s="107">
        <f>H96</f>
        <v>0</v>
      </c>
      <c r="I17" s="108">
        <f>F17+H17</f>
        <v>0</v>
      </c>
    </row>
    <row r="18" spans="1:9" ht="21.75">
      <c r="A18" s="102" t="s">
        <v>211</v>
      </c>
      <c r="B18" s="196" t="s">
        <v>349</v>
      </c>
      <c r="C18" s="101"/>
      <c r="D18" s="102"/>
      <c r="E18" s="103"/>
      <c r="F18" s="107">
        <f>F118</f>
        <v>0</v>
      </c>
      <c r="G18" s="107"/>
      <c r="H18" s="107">
        <f>H118</f>
        <v>0</v>
      </c>
      <c r="I18" s="108">
        <f>F18+H18</f>
        <v>0</v>
      </c>
    </row>
    <row r="19" spans="1:9" ht="21.75">
      <c r="A19" s="100"/>
      <c r="B19" s="109"/>
      <c r="C19" s="192"/>
      <c r="D19" s="111"/>
      <c r="E19" s="103"/>
      <c r="F19" s="104"/>
      <c r="G19" s="104"/>
      <c r="H19" s="110"/>
      <c r="I19" s="105"/>
    </row>
    <row r="20" spans="1:9" ht="21.75">
      <c r="A20" s="100"/>
      <c r="B20" s="109"/>
      <c r="C20" s="192"/>
      <c r="D20" s="111"/>
      <c r="E20" s="103"/>
      <c r="F20" s="104"/>
      <c r="G20" s="104"/>
      <c r="H20" s="110"/>
      <c r="I20" s="105"/>
    </row>
    <row r="21" spans="1:9" ht="21.75">
      <c r="A21" s="100"/>
      <c r="B21" s="109"/>
      <c r="C21" s="192"/>
      <c r="D21" s="111"/>
      <c r="E21" s="103"/>
      <c r="F21" s="104"/>
      <c r="G21" s="104"/>
      <c r="H21" s="110"/>
      <c r="I21" s="105"/>
    </row>
    <row r="22" spans="1:9" ht="21.75">
      <c r="A22" s="114"/>
      <c r="B22" s="115"/>
      <c r="C22" s="116"/>
      <c r="D22" s="114"/>
      <c r="E22" s="117"/>
      <c r="F22" s="118"/>
      <c r="G22" s="118"/>
      <c r="H22" s="119"/>
      <c r="I22" s="120"/>
    </row>
    <row r="23" spans="1:9" ht="21.75">
      <c r="A23" s="326"/>
      <c r="B23" s="327" t="s">
        <v>612</v>
      </c>
      <c r="C23" s="328"/>
      <c r="D23" s="326"/>
      <c r="E23" s="329"/>
      <c r="F23" s="330">
        <f>SUM(F14:F22)</f>
        <v>0</v>
      </c>
      <c r="G23" s="330"/>
      <c r="H23" s="331">
        <f>SUM(H14:H22)</f>
        <v>0</v>
      </c>
      <c r="I23" s="332">
        <f>SUM(I14:I22)</f>
        <v>0</v>
      </c>
    </row>
    <row r="24" spans="1:9" ht="21.75">
      <c r="A24" s="99" t="s">
        <v>213</v>
      </c>
      <c r="B24" s="197" t="s">
        <v>346</v>
      </c>
      <c r="C24" s="124"/>
      <c r="D24" s="141"/>
      <c r="E24" s="198"/>
      <c r="F24" s="124"/>
      <c r="G24" s="124"/>
      <c r="H24" s="198"/>
      <c r="I24" s="124"/>
    </row>
    <row r="25" spans="1:9" ht="21.75">
      <c r="A25" s="128"/>
      <c r="B25" s="144" t="s">
        <v>406</v>
      </c>
      <c r="C25" s="199"/>
      <c r="D25" s="199" t="s">
        <v>225</v>
      </c>
      <c r="E25" s="127"/>
      <c r="F25" s="127">
        <f>E25*C25</f>
        <v>0</v>
      </c>
      <c r="G25" s="127"/>
      <c r="H25" s="127">
        <f>G25*C25</f>
        <v>0</v>
      </c>
      <c r="I25" s="127">
        <f>H25+F25</f>
        <v>0</v>
      </c>
    </row>
    <row r="26" spans="1:9" ht="21.75">
      <c r="A26" s="128"/>
      <c r="B26" s="130" t="s">
        <v>407</v>
      </c>
      <c r="C26" s="126"/>
      <c r="D26" s="126"/>
      <c r="E26" s="127"/>
      <c r="F26" s="128"/>
      <c r="G26" s="127"/>
      <c r="H26" s="129"/>
      <c r="I26" s="128"/>
    </row>
    <row r="27" spans="1:9" ht="21.75">
      <c r="A27" s="128"/>
      <c r="B27" s="130" t="s">
        <v>408</v>
      </c>
      <c r="C27" s="126"/>
      <c r="D27" s="126"/>
      <c r="E27" s="127"/>
      <c r="F27" s="128"/>
      <c r="G27" s="127"/>
      <c r="H27" s="129"/>
      <c r="I27" s="128"/>
    </row>
    <row r="28" spans="1:9" ht="21.75">
      <c r="A28" s="108"/>
      <c r="B28" s="144" t="s">
        <v>409</v>
      </c>
      <c r="C28" s="126"/>
      <c r="D28" s="126" t="s">
        <v>225</v>
      </c>
      <c r="E28" s="127"/>
      <c r="F28" s="127">
        <f>E28*C28</f>
        <v>0</v>
      </c>
      <c r="G28" s="127"/>
      <c r="H28" s="127">
        <f>G28*C28</f>
        <v>0</v>
      </c>
      <c r="I28" s="127">
        <f>H28+F28</f>
        <v>0</v>
      </c>
    </row>
    <row r="29" spans="1:9" ht="21.75">
      <c r="A29" s="108"/>
      <c r="B29" s="144" t="s">
        <v>410</v>
      </c>
      <c r="C29" s="126"/>
      <c r="D29" s="126" t="s">
        <v>225</v>
      </c>
      <c r="E29" s="127"/>
      <c r="F29" s="127">
        <f>E29*C29</f>
        <v>0</v>
      </c>
      <c r="G29" s="127"/>
      <c r="H29" s="127">
        <f>G29*C29</f>
        <v>0</v>
      </c>
      <c r="I29" s="127">
        <f>H29+F29</f>
        <v>0</v>
      </c>
    </row>
    <row r="30" spans="1:9" ht="21.75">
      <c r="A30" s="108"/>
      <c r="B30" s="144" t="s">
        <v>411</v>
      </c>
      <c r="C30" s="126"/>
      <c r="D30" s="126" t="s">
        <v>225</v>
      </c>
      <c r="E30" s="127"/>
      <c r="F30" s="127">
        <f>E30*C30</f>
        <v>0</v>
      </c>
      <c r="G30" s="127"/>
      <c r="H30" s="127">
        <f>G30*C30</f>
        <v>0</v>
      </c>
      <c r="I30" s="127">
        <f>H30+F30</f>
        <v>0</v>
      </c>
    </row>
    <row r="31" spans="1:9" ht="21.75">
      <c r="A31" s="128"/>
      <c r="B31" s="200" t="s">
        <v>351</v>
      </c>
      <c r="C31" s="126"/>
      <c r="D31" s="126"/>
      <c r="E31" s="127"/>
      <c r="F31" s="128"/>
      <c r="G31" s="127"/>
      <c r="H31" s="129"/>
      <c r="I31" s="128"/>
    </row>
    <row r="32" spans="1:9" ht="21.75">
      <c r="A32" s="128"/>
      <c r="B32" s="144" t="s">
        <v>352</v>
      </c>
      <c r="C32" s="126"/>
      <c r="D32" s="126" t="s">
        <v>233</v>
      </c>
      <c r="E32" s="127"/>
      <c r="F32" s="127">
        <f aca="true" t="shared" si="0" ref="F32:F39">E32*C32</f>
        <v>0</v>
      </c>
      <c r="G32" s="127"/>
      <c r="H32" s="127">
        <f aca="true" t="shared" si="1" ref="H32:H39">G32*C32</f>
        <v>0</v>
      </c>
      <c r="I32" s="127">
        <f aca="true" t="shared" si="2" ref="I32:I39">H32+F32</f>
        <v>0</v>
      </c>
    </row>
    <row r="33" spans="1:9" ht="21.75">
      <c r="A33" s="128"/>
      <c r="B33" s="144" t="s">
        <v>353</v>
      </c>
      <c r="C33" s="126"/>
      <c r="D33" s="126" t="s">
        <v>233</v>
      </c>
      <c r="E33" s="127"/>
      <c r="F33" s="127">
        <f t="shared" si="0"/>
        <v>0</v>
      </c>
      <c r="G33" s="127"/>
      <c r="H33" s="127">
        <f t="shared" si="1"/>
        <v>0</v>
      </c>
      <c r="I33" s="127">
        <f t="shared" si="2"/>
        <v>0</v>
      </c>
    </row>
    <row r="34" spans="1:9" ht="21.75">
      <c r="A34" s="128"/>
      <c r="B34" s="144" t="s">
        <v>354</v>
      </c>
      <c r="C34" s="126"/>
      <c r="D34" s="126" t="s">
        <v>233</v>
      </c>
      <c r="E34" s="127"/>
      <c r="F34" s="127">
        <f t="shared" si="0"/>
        <v>0</v>
      </c>
      <c r="G34" s="127"/>
      <c r="H34" s="127">
        <f t="shared" si="1"/>
        <v>0</v>
      </c>
      <c r="I34" s="127">
        <f t="shared" si="2"/>
        <v>0</v>
      </c>
    </row>
    <row r="35" spans="1:9" ht="21.75">
      <c r="A35" s="128"/>
      <c r="B35" s="144" t="s">
        <v>412</v>
      </c>
      <c r="C35" s="126"/>
      <c r="D35" s="126" t="s">
        <v>233</v>
      </c>
      <c r="E35" s="127"/>
      <c r="F35" s="127">
        <f t="shared" si="0"/>
        <v>0</v>
      </c>
      <c r="G35" s="127"/>
      <c r="H35" s="127">
        <f t="shared" si="1"/>
        <v>0</v>
      </c>
      <c r="I35" s="127">
        <f t="shared" si="2"/>
        <v>0</v>
      </c>
    </row>
    <row r="36" spans="1:9" ht="21.75">
      <c r="A36" s="128"/>
      <c r="B36" s="144" t="s">
        <v>377</v>
      </c>
      <c r="C36" s="126"/>
      <c r="D36" s="126" t="s">
        <v>233</v>
      </c>
      <c r="E36" s="127"/>
      <c r="F36" s="127">
        <f t="shared" si="0"/>
        <v>0</v>
      </c>
      <c r="G36" s="127"/>
      <c r="H36" s="127">
        <f t="shared" si="1"/>
        <v>0</v>
      </c>
      <c r="I36" s="127">
        <f t="shared" si="2"/>
        <v>0</v>
      </c>
    </row>
    <row r="37" spans="1:9" ht="21.75">
      <c r="A37" s="128"/>
      <c r="B37" s="144" t="s">
        <v>413</v>
      </c>
      <c r="C37" s="126"/>
      <c r="D37" s="126" t="s">
        <v>233</v>
      </c>
      <c r="E37" s="127"/>
      <c r="F37" s="127">
        <f t="shared" si="0"/>
        <v>0</v>
      </c>
      <c r="G37" s="127"/>
      <c r="H37" s="127">
        <f t="shared" si="1"/>
        <v>0</v>
      </c>
      <c r="I37" s="127">
        <f t="shared" si="2"/>
        <v>0</v>
      </c>
    </row>
    <row r="38" spans="1:9" ht="21.75">
      <c r="A38" s="128"/>
      <c r="B38" s="144" t="s">
        <v>356</v>
      </c>
      <c r="C38" s="126"/>
      <c r="D38" s="126" t="s">
        <v>228</v>
      </c>
      <c r="E38" s="127"/>
      <c r="F38" s="127">
        <f t="shared" si="0"/>
        <v>0</v>
      </c>
      <c r="G38" s="127"/>
      <c r="H38" s="127">
        <f t="shared" si="1"/>
        <v>0</v>
      </c>
      <c r="I38" s="127">
        <f t="shared" si="2"/>
        <v>0</v>
      </c>
    </row>
    <row r="39" spans="1:9" ht="21.75">
      <c r="A39" s="128"/>
      <c r="B39" s="144" t="s">
        <v>357</v>
      </c>
      <c r="C39" s="126"/>
      <c r="D39" s="126" t="s">
        <v>228</v>
      </c>
      <c r="E39" s="127"/>
      <c r="F39" s="127">
        <f t="shared" si="0"/>
        <v>0</v>
      </c>
      <c r="G39" s="127"/>
      <c r="H39" s="127">
        <f t="shared" si="1"/>
        <v>0</v>
      </c>
      <c r="I39" s="127">
        <f t="shared" si="2"/>
        <v>0</v>
      </c>
    </row>
    <row r="40" spans="1:9" ht="21.75">
      <c r="A40" s="201"/>
      <c r="B40" s="200" t="s">
        <v>360</v>
      </c>
      <c r="C40" s="126"/>
      <c r="D40" s="126"/>
      <c r="E40" s="127"/>
      <c r="F40" s="128"/>
      <c r="G40" s="127"/>
      <c r="H40" s="129"/>
      <c r="I40" s="128"/>
    </row>
    <row r="41" spans="1:9" ht="21.75">
      <c r="A41" s="128"/>
      <c r="B41" s="144" t="s">
        <v>361</v>
      </c>
      <c r="C41" s="126"/>
      <c r="D41" s="126"/>
      <c r="E41" s="127"/>
      <c r="F41" s="128"/>
      <c r="G41" s="127"/>
      <c r="H41" s="129"/>
      <c r="I41" s="128"/>
    </row>
    <row r="42" spans="1:9" ht="21.75">
      <c r="A42" s="201"/>
      <c r="B42" s="144" t="s">
        <v>354</v>
      </c>
      <c r="C42" s="126"/>
      <c r="D42" s="126" t="s">
        <v>225</v>
      </c>
      <c r="E42" s="127"/>
      <c r="F42" s="127">
        <f>E42*C42</f>
        <v>0</v>
      </c>
      <c r="G42" s="127"/>
      <c r="H42" s="127">
        <f>G42*C42</f>
        <v>0</v>
      </c>
      <c r="I42" s="127">
        <f>H42+F42</f>
        <v>0</v>
      </c>
    </row>
    <row r="43" spans="1:9" ht="21.75">
      <c r="A43" s="128"/>
      <c r="B43" s="144" t="s">
        <v>353</v>
      </c>
      <c r="C43" s="126"/>
      <c r="D43" s="126" t="s">
        <v>225</v>
      </c>
      <c r="E43" s="127"/>
      <c r="F43" s="127">
        <f>E43*C43</f>
        <v>0</v>
      </c>
      <c r="G43" s="127"/>
      <c r="H43" s="127">
        <f>G43*C43</f>
        <v>0</v>
      </c>
      <c r="I43" s="127">
        <f>H43+F43</f>
        <v>0</v>
      </c>
    </row>
    <row r="44" spans="1:9" ht="21.75">
      <c r="A44" s="105"/>
      <c r="B44" s="144" t="s">
        <v>414</v>
      </c>
      <c r="C44" s="126"/>
      <c r="D44" s="126"/>
      <c r="E44" s="127"/>
      <c r="F44" s="127"/>
      <c r="G44" s="127"/>
      <c r="H44" s="127"/>
      <c r="I44" s="127"/>
    </row>
    <row r="45" spans="1:9" ht="21.75">
      <c r="A45" s="105"/>
      <c r="B45" s="144" t="s">
        <v>362</v>
      </c>
      <c r="C45" s="126"/>
      <c r="D45" s="126" t="s">
        <v>225</v>
      </c>
      <c r="E45" s="127"/>
      <c r="F45" s="127">
        <f>E45*C45</f>
        <v>0</v>
      </c>
      <c r="G45" s="127"/>
      <c r="H45" s="127">
        <f>G45*C45</f>
        <v>0</v>
      </c>
      <c r="I45" s="127">
        <f>H45+F45</f>
        <v>0</v>
      </c>
    </row>
    <row r="46" spans="1:9" ht="21.75">
      <c r="A46" s="128"/>
      <c r="B46" s="144" t="s">
        <v>415</v>
      </c>
      <c r="C46" s="126"/>
      <c r="D46" s="126"/>
      <c r="E46" s="127"/>
      <c r="F46" s="127"/>
      <c r="G46" s="127"/>
      <c r="H46" s="127"/>
      <c r="I46" s="127"/>
    </row>
    <row r="47" spans="1:9" ht="21.75">
      <c r="A47" s="128"/>
      <c r="B47" s="144" t="s">
        <v>416</v>
      </c>
      <c r="C47" s="126"/>
      <c r="D47" s="126" t="s">
        <v>225</v>
      </c>
      <c r="E47" s="127"/>
      <c r="F47" s="127">
        <f>E47*C47</f>
        <v>0</v>
      </c>
      <c r="G47" s="127"/>
      <c r="H47" s="127">
        <f>G47*C47</f>
        <v>0</v>
      </c>
      <c r="I47" s="127">
        <f>H47+F47</f>
        <v>0</v>
      </c>
    </row>
    <row r="48" spans="1:9" ht="21.75">
      <c r="A48" s="128"/>
      <c r="B48" s="144" t="s">
        <v>417</v>
      </c>
      <c r="C48" s="126"/>
      <c r="D48" s="126" t="s">
        <v>225</v>
      </c>
      <c r="E48" s="127"/>
      <c r="F48" s="127">
        <f>E48*C48</f>
        <v>0</v>
      </c>
      <c r="G48" s="127"/>
      <c r="H48" s="127">
        <f>G48*C48</f>
        <v>0</v>
      </c>
      <c r="I48" s="127">
        <f>H48+F48</f>
        <v>0</v>
      </c>
    </row>
    <row r="49" spans="1:9" ht="21.75">
      <c r="A49" s="128"/>
      <c r="B49" s="144" t="s">
        <v>363</v>
      </c>
      <c r="C49" s="126"/>
      <c r="D49" s="126"/>
      <c r="E49" s="127"/>
      <c r="F49" s="127"/>
      <c r="G49" s="127"/>
      <c r="H49" s="127"/>
      <c r="I49" s="127"/>
    </row>
    <row r="50" spans="1:9" ht="21.75">
      <c r="A50" s="128"/>
      <c r="B50" s="144" t="s">
        <v>359</v>
      </c>
      <c r="C50" s="126"/>
      <c r="D50" s="126" t="s">
        <v>225</v>
      </c>
      <c r="E50" s="127"/>
      <c r="F50" s="127">
        <f>E50*C50</f>
        <v>0</v>
      </c>
      <c r="G50" s="127"/>
      <c r="H50" s="127">
        <f>G50*C50</f>
        <v>0</v>
      </c>
      <c r="I50" s="127">
        <f>H50+F50</f>
        <v>0</v>
      </c>
    </row>
    <row r="51" spans="1:9" ht="21.75">
      <c r="A51" s="128"/>
      <c r="B51" s="144" t="s">
        <v>377</v>
      </c>
      <c r="C51" s="126"/>
      <c r="D51" s="126" t="s">
        <v>225</v>
      </c>
      <c r="E51" s="127"/>
      <c r="F51" s="127">
        <f>E51*C51</f>
        <v>0</v>
      </c>
      <c r="G51" s="127"/>
      <c r="H51" s="127">
        <f>G51*C51</f>
        <v>0</v>
      </c>
      <c r="I51" s="127">
        <f>H51+F51</f>
        <v>0</v>
      </c>
    </row>
    <row r="52" spans="1:9" ht="21.75">
      <c r="A52" s="128"/>
      <c r="B52" s="144" t="s">
        <v>354</v>
      </c>
      <c r="C52" s="126"/>
      <c r="D52" s="126" t="s">
        <v>225</v>
      </c>
      <c r="E52" s="127"/>
      <c r="F52" s="127">
        <f>E52*C52</f>
        <v>0</v>
      </c>
      <c r="G52" s="127"/>
      <c r="H52" s="127">
        <f>G52*C52</f>
        <v>0</v>
      </c>
      <c r="I52" s="127">
        <f>H52+F52</f>
        <v>0</v>
      </c>
    </row>
    <row r="53" spans="1:9" ht="21.75">
      <c r="A53" s="128"/>
      <c r="B53" s="144" t="s">
        <v>418</v>
      </c>
      <c r="C53" s="126"/>
      <c r="D53" s="126"/>
      <c r="E53" s="127"/>
      <c r="F53" s="127"/>
      <c r="G53" s="127"/>
      <c r="H53" s="127"/>
      <c r="I53" s="127"/>
    </row>
    <row r="54" spans="1:9" ht="21.75">
      <c r="A54" s="128"/>
      <c r="B54" s="144" t="s">
        <v>359</v>
      </c>
      <c r="C54" s="126"/>
      <c r="D54" s="126" t="s">
        <v>225</v>
      </c>
      <c r="E54" s="127"/>
      <c r="F54" s="127">
        <f>E54*C54</f>
        <v>0</v>
      </c>
      <c r="G54" s="127"/>
      <c r="H54" s="127">
        <f>G54*C54</f>
        <v>0</v>
      </c>
      <c r="I54" s="127">
        <f>H54+F54</f>
        <v>0</v>
      </c>
    </row>
    <row r="55" spans="1:9" ht="21.75">
      <c r="A55" s="128"/>
      <c r="B55" s="144" t="s">
        <v>419</v>
      </c>
      <c r="C55" s="126"/>
      <c r="D55" s="126" t="s">
        <v>225</v>
      </c>
      <c r="E55" s="127"/>
      <c r="F55" s="127">
        <f>E55*C55</f>
        <v>0</v>
      </c>
      <c r="G55" s="127"/>
      <c r="H55" s="127">
        <f>G55*C55</f>
        <v>0</v>
      </c>
      <c r="I55" s="127">
        <f>H55+F55</f>
        <v>0</v>
      </c>
    </row>
    <row r="56" spans="1:9" ht="21.75">
      <c r="A56" s="128"/>
      <c r="B56" s="144" t="s">
        <v>420</v>
      </c>
      <c r="C56" s="126"/>
      <c r="D56" s="126" t="s">
        <v>228</v>
      </c>
      <c r="E56" s="127"/>
      <c r="F56" s="127">
        <f>E56*C56</f>
        <v>0</v>
      </c>
      <c r="G56" s="127"/>
      <c r="H56" s="127">
        <f>G56*C56</f>
        <v>0</v>
      </c>
      <c r="I56" s="127">
        <f>H56+F56</f>
        <v>0</v>
      </c>
    </row>
    <row r="57" spans="1:9" ht="21.75">
      <c r="A57" s="128"/>
      <c r="B57" s="144" t="s">
        <v>366</v>
      </c>
      <c r="C57" s="126"/>
      <c r="D57" s="126" t="s">
        <v>228</v>
      </c>
      <c r="E57" s="127"/>
      <c r="F57" s="127">
        <f>E57*C57</f>
        <v>0</v>
      </c>
      <c r="G57" s="127"/>
      <c r="H57" s="127">
        <f>G57*C57</f>
        <v>0</v>
      </c>
      <c r="I57" s="127">
        <f>H57+F57</f>
        <v>0</v>
      </c>
    </row>
    <row r="58" spans="1:9" ht="21.75">
      <c r="A58" s="148"/>
      <c r="B58" s="231"/>
      <c r="C58" s="206"/>
      <c r="D58" s="206"/>
      <c r="E58" s="160"/>
      <c r="F58" s="160"/>
      <c r="G58" s="160"/>
      <c r="H58" s="160"/>
      <c r="I58" s="160"/>
    </row>
    <row r="59" spans="1:9" ht="21.75">
      <c r="A59" s="148"/>
      <c r="B59" s="231"/>
      <c r="C59" s="206"/>
      <c r="D59" s="206"/>
      <c r="E59" s="160"/>
      <c r="F59" s="160"/>
      <c r="G59" s="160"/>
      <c r="H59" s="160"/>
      <c r="I59" s="160"/>
    </row>
    <row r="60" spans="1:9" ht="21.75">
      <c r="A60" s="138"/>
      <c r="B60" s="202"/>
      <c r="C60" s="148"/>
      <c r="D60" s="203"/>
      <c r="E60" s="147"/>
      <c r="F60" s="148"/>
      <c r="G60" s="148"/>
      <c r="H60" s="147"/>
      <c r="I60" s="148"/>
    </row>
    <row r="61" spans="1:9" ht="21">
      <c r="A61" s="385"/>
      <c r="B61" s="386" t="s">
        <v>367</v>
      </c>
      <c r="C61" s="387"/>
      <c r="D61" s="388"/>
      <c r="E61" s="389"/>
      <c r="F61" s="387">
        <f>SUM(F25:F57)</f>
        <v>0</v>
      </c>
      <c r="G61" s="387"/>
      <c r="H61" s="387">
        <f>SUM(H25:H57)</f>
        <v>0</v>
      </c>
      <c r="I61" s="387">
        <f>SUM(I25:I57)</f>
        <v>0</v>
      </c>
    </row>
    <row r="62" spans="1:9" ht="21.75">
      <c r="A62" s="99" t="s">
        <v>214</v>
      </c>
      <c r="B62" s="197" t="s">
        <v>347</v>
      </c>
      <c r="C62" s="158"/>
      <c r="D62" s="204"/>
      <c r="E62" s="159"/>
      <c r="F62" s="158"/>
      <c r="G62" s="158"/>
      <c r="H62" s="159"/>
      <c r="I62" s="158"/>
    </row>
    <row r="63" spans="1:9" ht="21.75">
      <c r="A63" s="128"/>
      <c r="B63" s="144" t="s">
        <v>368</v>
      </c>
      <c r="C63" s="128"/>
      <c r="D63" s="201"/>
      <c r="E63" s="129"/>
      <c r="F63" s="128"/>
      <c r="G63" s="128"/>
      <c r="H63" s="129"/>
      <c r="I63" s="128"/>
    </row>
    <row r="64" spans="1:9" ht="21.75">
      <c r="A64" s="128"/>
      <c r="B64" s="205" t="s">
        <v>421</v>
      </c>
      <c r="C64" s="126"/>
      <c r="D64" s="126" t="s">
        <v>225</v>
      </c>
      <c r="E64" s="127"/>
      <c r="F64" s="127">
        <f>E64*C64</f>
        <v>0</v>
      </c>
      <c r="G64" s="127"/>
      <c r="H64" s="127">
        <f>G64*C64</f>
        <v>0</v>
      </c>
      <c r="I64" s="127">
        <f>H64+F64</f>
        <v>0</v>
      </c>
    </row>
    <row r="65" spans="1:9" ht="21.75">
      <c r="A65" s="128"/>
      <c r="B65" s="205" t="s">
        <v>371</v>
      </c>
      <c r="C65" s="126"/>
      <c r="D65" s="126" t="s">
        <v>228</v>
      </c>
      <c r="E65" s="127"/>
      <c r="F65" s="127">
        <f>E65*C65</f>
        <v>0</v>
      </c>
      <c r="G65" s="127"/>
      <c r="H65" s="127">
        <f>G65*C65</f>
        <v>0</v>
      </c>
      <c r="I65" s="127">
        <f>H65+F65</f>
        <v>0</v>
      </c>
    </row>
    <row r="66" spans="1:9" ht="21.75">
      <c r="A66" s="128"/>
      <c r="B66" s="144" t="s">
        <v>422</v>
      </c>
      <c r="C66" s="126"/>
      <c r="D66" s="126"/>
      <c r="E66" s="127"/>
      <c r="F66" s="127"/>
      <c r="G66" s="127"/>
      <c r="H66" s="127"/>
      <c r="I66" s="127"/>
    </row>
    <row r="67" spans="1:9" ht="21.75">
      <c r="A67" s="128"/>
      <c r="B67" s="144" t="s">
        <v>359</v>
      </c>
      <c r="C67" s="126"/>
      <c r="D67" s="126" t="s">
        <v>233</v>
      </c>
      <c r="E67" s="127"/>
      <c r="F67" s="127">
        <f aca="true" t="shared" si="3" ref="F67:F73">E67*C67</f>
        <v>0</v>
      </c>
      <c r="G67" s="127"/>
      <c r="H67" s="127">
        <f aca="true" t="shared" si="4" ref="H67:H73">G67*C67</f>
        <v>0</v>
      </c>
      <c r="I67" s="127">
        <f aca="true" t="shared" si="5" ref="I67:I73">H67+F67</f>
        <v>0</v>
      </c>
    </row>
    <row r="68" spans="1:9" ht="21.75">
      <c r="A68" s="128"/>
      <c r="B68" s="144" t="s">
        <v>376</v>
      </c>
      <c r="C68" s="126"/>
      <c r="D68" s="126" t="s">
        <v>233</v>
      </c>
      <c r="E68" s="127"/>
      <c r="F68" s="127">
        <f t="shared" si="3"/>
        <v>0</v>
      </c>
      <c r="G68" s="127"/>
      <c r="H68" s="127">
        <f t="shared" si="4"/>
        <v>0</v>
      </c>
      <c r="I68" s="127">
        <f t="shared" si="5"/>
        <v>0</v>
      </c>
    </row>
    <row r="69" spans="1:9" ht="21.75">
      <c r="A69" s="128"/>
      <c r="B69" s="144" t="s">
        <v>377</v>
      </c>
      <c r="C69" s="126"/>
      <c r="D69" s="126" t="s">
        <v>233</v>
      </c>
      <c r="E69" s="127"/>
      <c r="F69" s="127">
        <f t="shared" si="3"/>
        <v>0</v>
      </c>
      <c r="G69" s="127"/>
      <c r="H69" s="127">
        <f t="shared" si="4"/>
        <v>0</v>
      </c>
      <c r="I69" s="127">
        <f t="shared" si="5"/>
        <v>0</v>
      </c>
    </row>
    <row r="70" spans="1:9" ht="21.75">
      <c r="A70" s="128"/>
      <c r="B70" s="144" t="s">
        <v>355</v>
      </c>
      <c r="C70" s="126"/>
      <c r="D70" s="126" t="s">
        <v>233</v>
      </c>
      <c r="E70" s="127"/>
      <c r="F70" s="127">
        <f t="shared" si="3"/>
        <v>0</v>
      </c>
      <c r="G70" s="127"/>
      <c r="H70" s="127">
        <f t="shared" si="4"/>
        <v>0</v>
      </c>
      <c r="I70" s="127">
        <f t="shared" si="5"/>
        <v>0</v>
      </c>
    </row>
    <row r="71" spans="1:9" ht="21.75">
      <c r="A71" s="128"/>
      <c r="B71" s="144" t="s">
        <v>356</v>
      </c>
      <c r="C71" s="126"/>
      <c r="D71" s="126" t="s">
        <v>233</v>
      </c>
      <c r="E71" s="127"/>
      <c r="F71" s="127">
        <f t="shared" si="3"/>
        <v>0</v>
      </c>
      <c r="G71" s="127"/>
      <c r="H71" s="127">
        <f t="shared" si="4"/>
        <v>0</v>
      </c>
      <c r="I71" s="127">
        <f t="shared" si="5"/>
        <v>0</v>
      </c>
    </row>
    <row r="72" spans="1:9" ht="21.75">
      <c r="A72" s="128"/>
      <c r="B72" s="144" t="s">
        <v>357</v>
      </c>
      <c r="C72" s="126"/>
      <c r="D72" s="126" t="s">
        <v>228</v>
      </c>
      <c r="E72" s="127"/>
      <c r="F72" s="127">
        <f t="shared" si="3"/>
        <v>0</v>
      </c>
      <c r="G72" s="127"/>
      <c r="H72" s="127">
        <f t="shared" si="4"/>
        <v>0</v>
      </c>
      <c r="I72" s="127">
        <f t="shared" si="5"/>
        <v>0</v>
      </c>
    </row>
    <row r="73" spans="1:9" ht="21.75">
      <c r="A73" s="128"/>
      <c r="B73" s="144" t="s">
        <v>378</v>
      </c>
      <c r="C73" s="126"/>
      <c r="D73" s="126" t="s">
        <v>228</v>
      </c>
      <c r="E73" s="127"/>
      <c r="F73" s="127">
        <f t="shared" si="3"/>
        <v>0</v>
      </c>
      <c r="G73" s="127"/>
      <c r="H73" s="127">
        <f t="shared" si="4"/>
        <v>0</v>
      </c>
      <c r="I73" s="127">
        <f t="shared" si="5"/>
        <v>0</v>
      </c>
    </row>
    <row r="74" spans="1:9" ht="21.75">
      <c r="A74" s="108"/>
      <c r="B74" s="144" t="s">
        <v>359</v>
      </c>
      <c r="C74" s="126"/>
      <c r="D74" s="126" t="s">
        <v>225</v>
      </c>
      <c r="E74" s="127"/>
      <c r="F74" s="127">
        <f>E74*C74</f>
        <v>0</v>
      </c>
      <c r="G74" s="127"/>
      <c r="H74" s="127">
        <f>G74*C74</f>
        <v>0</v>
      </c>
      <c r="I74" s="127">
        <f>H74+F74</f>
        <v>0</v>
      </c>
    </row>
    <row r="75" spans="1:9" ht="21.75">
      <c r="A75" s="128"/>
      <c r="B75" s="144" t="s">
        <v>377</v>
      </c>
      <c r="C75" s="126"/>
      <c r="D75" s="126" t="s">
        <v>225</v>
      </c>
      <c r="E75" s="127"/>
      <c r="F75" s="127">
        <f>E75*C75</f>
        <v>0</v>
      </c>
      <c r="G75" s="127"/>
      <c r="H75" s="127">
        <f>G75*C75</f>
        <v>0</v>
      </c>
      <c r="I75" s="127">
        <f>H75+F75</f>
        <v>0</v>
      </c>
    </row>
    <row r="76" spans="1:9" ht="21.75">
      <c r="A76" s="128"/>
      <c r="B76" s="144" t="s">
        <v>423</v>
      </c>
      <c r="C76" s="126"/>
      <c r="D76" s="126" t="s">
        <v>225</v>
      </c>
      <c r="E76" s="127"/>
      <c r="F76" s="127">
        <f>E76*C76</f>
        <v>0</v>
      </c>
      <c r="G76" s="127"/>
      <c r="H76" s="127">
        <f>G76*C76</f>
        <v>0</v>
      </c>
      <c r="I76" s="127">
        <f>H76+F76</f>
        <v>0</v>
      </c>
    </row>
    <row r="77" spans="1:9" ht="21.75">
      <c r="A77" s="128"/>
      <c r="B77" s="144" t="s">
        <v>377</v>
      </c>
      <c r="C77" s="126"/>
      <c r="D77" s="126"/>
      <c r="E77" s="127"/>
      <c r="F77" s="127"/>
      <c r="G77" s="127"/>
      <c r="H77" s="127"/>
      <c r="I77" s="127"/>
    </row>
    <row r="78" spans="1:9" ht="21.75">
      <c r="A78" s="128"/>
      <c r="B78" s="144" t="s">
        <v>366</v>
      </c>
      <c r="C78" s="126"/>
      <c r="D78" s="126" t="s">
        <v>225</v>
      </c>
      <c r="E78" s="127"/>
      <c r="F78" s="127">
        <f>E78*C78</f>
        <v>0</v>
      </c>
      <c r="G78" s="127"/>
      <c r="H78" s="127">
        <f>G78*C78</f>
        <v>0</v>
      </c>
      <c r="I78" s="127">
        <f>H78+F78</f>
        <v>0</v>
      </c>
    </row>
    <row r="79" spans="1:9" ht="21.75">
      <c r="A79" s="138"/>
      <c r="B79" s="202"/>
      <c r="C79" s="206"/>
      <c r="D79" s="206" t="s">
        <v>228</v>
      </c>
      <c r="E79" s="160"/>
      <c r="F79" s="160">
        <f>E79*C79</f>
        <v>0</v>
      </c>
      <c r="G79" s="160"/>
      <c r="H79" s="160">
        <f>G79*C79</f>
        <v>0</v>
      </c>
      <c r="I79" s="160">
        <f>H79+F79</f>
        <v>0</v>
      </c>
    </row>
    <row r="80" spans="1:9" ht="21">
      <c r="A80" s="390"/>
      <c r="B80" s="391" t="s">
        <v>380</v>
      </c>
      <c r="C80" s="392"/>
      <c r="D80" s="393"/>
      <c r="E80" s="394"/>
      <c r="F80" s="392">
        <f>SUM(F64:F79)</f>
        <v>0</v>
      </c>
      <c r="G80" s="392"/>
      <c r="H80" s="392">
        <f>SUM(H64:H79)</f>
        <v>0</v>
      </c>
      <c r="I80" s="392">
        <f>SUM(I64:I79)</f>
        <v>0</v>
      </c>
    </row>
    <row r="81" spans="1:9" ht="21.75">
      <c r="A81" s="99" t="s">
        <v>215</v>
      </c>
      <c r="B81" s="208" t="s">
        <v>348</v>
      </c>
      <c r="C81" s="158"/>
      <c r="D81" s="204"/>
      <c r="E81" s="159"/>
      <c r="F81" s="158"/>
      <c r="G81" s="158"/>
      <c r="H81" s="159"/>
      <c r="I81" s="158"/>
    </row>
    <row r="82" spans="1:9" ht="21.75">
      <c r="A82" s="108"/>
      <c r="B82" s="209" t="s">
        <v>424</v>
      </c>
      <c r="C82" s="126"/>
      <c r="D82" s="126" t="s">
        <v>225</v>
      </c>
      <c r="E82" s="127"/>
      <c r="F82" s="127">
        <f aca="true" t="shared" si="6" ref="F82:F93">E82*C82</f>
        <v>0</v>
      </c>
      <c r="G82" s="127"/>
      <c r="H82" s="127">
        <f aca="true" t="shared" si="7" ref="H82:H93">G82*C82</f>
        <v>0</v>
      </c>
      <c r="I82" s="127">
        <f aca="true" t="shared" si="8" ref="I82:I93">H82+F82</f>
        <v>0</v>
      </c>
    </row>
    <row r="83" spans="1:9" ht="21.75">
      <c r="A83" s="128"/>
      <c r="B83" s="209" t="s">
        <v>382</v>
      </c>
      <c r="C83" s="126"/>
      <c r="D83" s="126" t="s">
        <v>225</v>
      </c>
      <c r="E83" s="127"/>
      <c r="F83" s="127">
        <f t="shared" si="6"/>
        <v>0</v>
      </c>
      <c r="G83" s="127"/>
      <c r="H83" s="127">
        <f t="shared" si="7"/>
        <v>0</v>
      </c>
      <c r="I83" s="127">
        <f t="shared" si="8"/>
        <v>0</v>
      </c>
    </row>
    <row r="84" spans="1:9" ht="21.75">
      <c r="A84" s="128"/>
      <c r="B84" s="209" t="s">
        <v>425</v>
      </c>
      <c r="C84" s="126"/>
      <c r="D84" s="126" t="s">
        <v>225</v>
      </c>
      <c r="E84" s="127"/>
      <c r="F84" s="127">
        <f t="shared" si="6"/>
        <v>0</v>
      </c>
      <c r="G84" s="127"/>
      <c r="H84" s="127">
        <f t="shared" si="7"/>
        <v>0</v>
      </c>
      <c r="I84" s="127">
        <f t="shared" si="8"/>
        <v>0</v>
      </c>
    </row>
    <row r="85" spans="1:9" ht="21.75">
      <c r="A85" s="128"/>
      <c r="B85" s="209" t="s">
        <v>426</v>
      </c>
      <c r="C85" s="126"/>
      <c r="D85" s="126" t="s">
        <v>225</v>
      </c>
      <c r="E85" s="127"/>
      <c r="F85" s="127">
        <f t="shared" si="6"/>
        <v>0</v>
      </c>
      <c r="G85" s="127"/>
      <c r="H85" s="127">
        <f t="shared" si="7"/>
        <v>0</v>
      </c>
      <c r="I85" s="127">
        <f t="shared" si="8"/>
        <v>0</v>
      </c>
    </row>
    <row r="86" spans="1:9" ht="21.75">
      <c r="A86" s="128"/>
      <c r="B86" s="209" t="s">
        <v>427</v>
      </c>
      <c r="C86" s="126"/>
      <c r="D86" s="126" t="s">
        <v>225</v>
      </c>
      <c r="E86" s="127"/>
      <c r="F86" s="127">
        <f t="shared" si="6"/>
        <v>0</v>
      </c>
      <c r="G86" s="127"/>
      <c r="H86" s="127">
        <f t="shared" si="7"/>
        <v>0</v>
      </c>
      <c r="I86" s="127">
        <f t="shared" si="8"/>
        <v>0</v>
      </c>
    </row>
    <row r="87" spans="1:9" ht="21.75">
      <c r="A87" s="128"/>
      <c r="B87" s="209" t="s">
        <v>384</v>
      </c>
      <c r="C87" s="126"/>
      <c r="D87" s="126" t="s">
        <v>225</v>
      </c>
      <c r="E87" s="127"/>
      <c r="F87" s="127">
        <f t="shared" si="6"/>
        <v>0</v>
      </c>
      <c r="G87" s="127"/>
      <c r="H87" s="127">
        <f t="shared" si="7"/>
        <v>0</v>
      </c>
      <c r="I87" s="127">
        <f t="shared" si="8"/>
        <v>0</v>
      </c>
    </row>
    <row r="88" spans="1:9" ht="21.75">
      <c r="A88" s="128"/>
      <c r="B88" s="209" t="s">
        <v>428</v>
      </c>
      <c r="C88" s="126"/>
      <c r="D88" s="126" t="s">
        <v>225</v>
      </c>
      <c r="E88" s="127"/>
      <c r="F88" s="127">
        <f t="shared" si="6"/>
        <v>0</v>
      </c>
      <c r="G88" s="127"/>
      <c r="H88" s="127">
        <f t="shared" si="7"/>
        <v>0</v>
      </c>
      <c r="I88" s="127">
        <f t="shared" si="8"/>
        <v>0</v>
      </c>
    </row>
    <row r="89" spans="1:9" ht="21.75">
      <c r="A89" s="108"/>
      <c r="B89" s="209" t="s">
        <v>386</v>
      </c>
      <c r="C89" s="126"/>
      <c r="D89" s="126" t="s">
        <v>225</v>
      </c>
      <c r="E89" s="127"/>
      <c r="F89" s="127">
        <f t="shared" si="6"/>
        <v>0</v>
      </c>
      <c r="G89" s="127"/>
      <c r="H89" s="127">
        <f t="shared" si="7"/>
        <v>0</v>
      </c>
      <c r="I89" s="127">
        <f t="shared" si="8"/>
        <v>0</v>
      </c>
    </row>
    <row r="90" spans="1:9" ht="21.75">
      <c r="A90" s="108"/>
      <c r="B90" s="209" t="s">
        <v>387</v>
      </c>
      <c r="C90" s="126"/>
      <c r="D90" s="126" t="s">
        <v>225</v>
      </c>
      <c r="E90" s="127"/>
      <c r="F90" s="127">
        <f t="shared" si="6"/>
        <v>0</v>
      </c>
      <c r="G90" s="127"/>
      <c r="H90" s="127">
        <f t="shared" si="7"/>
        <v>0</v>
      </c>
      <c r="I90" s="127">
        <f t="shared" si="8"/>
        <v>0</v>
      </c>
    </row>
    <row r="91" spans="1:9" ht="21.75">
      <c r="A91" s="108"/>
      <c r="B91" s="209" t="s">
        <v>429</v>
      </c>
      <c r="C91" s="126"/>
      <c r="D91" s="126" t="s">
        <v>225</v>
      </c>
      <c r="E91" s="127"/>
      <c r="F91" s="127">
        <f t="shared" si="6"/>
        <v>0</v>
      </c>
      <c r="G91" s="127"/>
      <c r="H91" s="127">
        <f t="shared" si="7"/>
        <v>0</v>
      </c>
      <c r="I91" s="127">
        <f t="shared" si="8"/>
        <v>0</v>
      </c>
    </row>
    <row r="92" spans="1:9" ht="21.75">
      <c r="A92" s="105"/>
      <c r="B92" s="209" t="s">
        <v>430</v>
      </c>
      <c r="C92" s="126"/>
      <c r="D92" s="126" t="s">
        <v>225</v>
      </c>
      <c r="E92" s="127"/>
      <c r="F92" s="127">
        <f t="shared" si="6"/>
        <v>0</v>
      </c>
      <c r="G92" s="127"/>
      <c r="H92" s="127">
        <f t="shared" si="7"/>
        <v>0</v>
      </c>
      <c r="I92" s="127">
        <f t="shared" si="8"/>
        <v>0</v>
      </c>
    </row>
    <row r="93" spans="1:9" ht="21.75">
      <c r="A93" s="108"/>
      <c r="B93" s="209" t="s">
        <v>388</v>
      </c>
      <c r="C93" s="126"/>
      <c r="D93" s="126" t="s">
        <v>228</v>
      </c>
      <c r="E93" s="127"/>
      <c r="F93" s="127">
        <f t="shared" si="6"/>
        <v>0</v>
      </c>
      <c r="G93" s="127"/>
      <c r="H93" s="127">
        <f t="shared" si="7"/>
        <v>0</v>
      </c>
      <c r="I93" s="127">
        <f t="shared" si="8"/>
        <v>0</v>
      </c>
    </row>
    <row r="94" spans="1:9" ht="21.75">
      <c r="A94" s="120"/>
      <c r="B94" s="232"/>
      <c r="C94" s="206"/>
      <c r="D94" s="206"/>
      <c r="E94" s="160"/>
      <c r="F94" s="160"/>
      <c r="G94" s="160"/>
      <c r="H94" s="160"/>
      <c r="I94" s="160"/>
    </row>
    <row r="95" spans="1:9" ht="21.75">
      <c r="A95" s="138"/>
      <c r="B95" s="202"/>
      <c r="C95" s="148"/>
      <c r="D95" s="203"/>
      <c r="E95" s="147"/>
      <c r="F95" s="148"/>
      <c r="G95" s="148"/>
      <c r="H95" s="147"/>
      <c r="I95" s="148"/>
    </row>
    <row r="96" spans="1:9" ht="21">
      <c r="A96" s="390"/>
      <c r="B96" s="395" t="s">
        <v>627</v>
      </c>
      <c r="C96" s="392"/>
      <c r="D96" s="393"/>
      <c r="E96" s="394"/>
      <c r="F96" s="392">
        <f>SUM(F82:F95)</f>
        <v>0</v>
      </c>
      <c r="G96" s="392"/>
      <c r="H96" s="392">
        <f>SUM(H82:H95)</f>
        <v>0</v>
      </c>
      <c r="I96" s="392">
        <f>SUM(I82:I95)</f>
        <v>0</v>
      </c>
    </row>
    <row r="97" spans="1:9" ht="21.75">
      <c r="A97" s="94" t="s">
        <v>211</v>
      </c>
      <c r="B97" s="210" t="s">
        <v>349</v>
      </c>
      <c r="C97" s="158"/>
      <c r="D97" s="204"/>
      <c r="E97" s="159"/>
      <c r="F97" s="158"/>
      <c r="G97" s="158"/>
      <c r="H97" s="159"/>
      <c r="I97" s="158"/>
    </row>
    <row r="98" spans="1:9" ht="21.75">
      <c r="A98" s="102"/>
      <c r="B98" s="211" t="s">
        <v>431</v>
      </c>
      <c r="C98" s="126"/>
      <c r="D98" s="126" t="s">
        <v>225</v>
      </c>
      <c r="E98" s="127"/>
      <c r="F98" s="127">
        <f>E98*C98</f>
        <v>0</v>
      </c>
      <c r="G98" s="127"/>
      <c r="H98" s="127">
        <f>G98*C98</f>
        <v>0</v>
      </c>
      <c r="I98" s="127">
        <f>H98+F98</f>
        <v>0</v>
      </c>
    </row>
    <row r="99" spans="1:9" ht="21.75">
      <c r="A99" s="125"/>
      <c r="B99" s="211" t="s">
        <v>432</v>
      </c>
      <c r="C99" s="126"/>
      <c r="D99" s="126" t="s">
        <v>225</v>
      </c>
      <c r="E99" s="127"/>
      <c r="F99" s="127">
        <f>E99*C99</f>
        <v>0</v>
      </c>
      <c r="G99" s="127"/>
      <c r="H99" s="127">
        <f>G99*C99</f>
        <v>0</v>
      </c>
      <c r="I99" s="127">
        <f>H99+F99</f>
        <v>0</v>
      </c>
    </row>
    <row r="100" spans="1:9" ht="21.75">
      <c r="A100" s="125"/>
      <c r="B100" s="211" t="s">
        <v>433</v>
      </c>
      <c r="C100" s="127"/>
      <c r="D100" s="126"/>
      <c r="E100" s="127"/>
      <c r="F100" s="131"/>
      <c r="G100" s="127"/>
      <c r="H100" s="132"/>
      <c r="I100" s="131"/>
    </row>
    <row r="101" spans="1:9" ht="21.75">
      <c r="A101" s="125"/>
      <c r="B101" s="211" t="s">
        <v>374</v>
      </c>
      <c r="C101" s="126"/>
      <c r="D101" s="126" t="s">
        <v>233</v>
      </c>
      <c r="E101" s="127"/>
      <c r="F101" s="127">
        <f aca="true" t="shared" si="9" ref="F101:F110">E101*C101</f>
        <v>0</v>
      </c>
      <c r="G101" s="127"/>
      <c r="H101" s="127">
        <f aca="true" t="shared" si="10" ref="H101:H110">G101*C101</f>
        <v>0</v>
      </c>
      <c r="I101" s="127">
        <f aca="true" t="shared" si="11" ref="I101:I110">H101+F101</f>
        <v>0</v>
      </c>
    </row>
    <row r="102" spans="1:9" ht="21.75">
      <c r="A102" s="125"/>
      <c r="B102" s="211" t="s">
        <v>375</v>
      </c>
      <c r="C102" s="126"/>
      <c r="D102" s="126" t="s">
        <v>233</v>
      </c>
      <c r="E102" s="127"/>
      <c r="F102" s="127">
        <f t="shared" si="9"/>
        <v>0</v>
      </c>
      <c r="G102" s="127"/>
      <c r="H102" s="127">
        <f t="shared" si="10"/>
        <v>0</v>
      </c>
      <c r="I102" s="127">
        <f t="shared" si="11"/>
        <v>0</v>
      </c>
    </row>
    <row r="103" spans="1:9" ht="21.75">
      <c r="A103" s="125"/>
      <c r="B103" s="211" t="s">
        <v>359</v>
      </c>
      <c r="C103" s="126"/>
      <c r="D103" s="126" t="s">
        <v>233</v>
      </c>
      <c r="E103" s="127"/>
      <c r="F103" s="127">
        <f t="shared" si="9"/>
        <v>0</v>
      </c>
      <c r="G103" s="127"/>
      <c r="H103" s="127">
        <f t="shared" si="10"/>
        <v>0</v>
      </c>
      <c r="I103" s="127">
        <f t="shared" si="11"/>
        <v>0</v>
      </c>
    </row>
    <row r="104" spans="1:9" ht="21.75">
      <c r="A104" s="125"/>
      <c r="B104" s="211" t="s">
        <v>376</v>
      </c>
      <c r="C104" s="126"/>
      <c r="D104" s="126" t="s">
        <v>233</v>
      </c>
      <c r="E104" s="127"/>
      <c r="F104" s="127">
        <f t="shared" si="9"/>
        <v>0</v>
      </c>
      <c r="G104" s="127"/>
      <c r="H104" s="127">
        <f t="shared" si="10"/>
        <v>0</v>
      </c>
      <c r="I104" s="127">
        <f t="shared" si="11"/>
        <v>0</v>
      </c>
    </row>
    <row r="105" spans="1:9" ht="21.75">
      <c r="A105" s="100"/>
      <c r="B105" s="211" t="s">
        <v>412</v>
      </c>
      <c r="C105" s="126"/>
      <c r="D105" s="126" t="s">
        <v>233</v>
      </c>
      <c r="E105" s="127"/>
      <c r="F105" s="127">
        <f t="shared" si="9"/>
        <v>0</v>
      </c>
      <c r="G105" s="127"/>
      <c r="H105" s="127">
        <f t="shared" si="10"/>
        <v>0</v>
      </c>
      <c r="I105" s="127">
        <f t="shared" si="11"/>
        <v>0</v>
      </c>
    </row>
    <row r="106" spans="1:9" ht="21.75">
      <c r="A106" s="125"/>
      <c r="B106" s="211" t="s">
        <v>356</v>
      </c>
      <c r="C106" s="126"/>
      <c r="D106" s="126" t="s">
        <v>228</v>
      </c>
      <c r="E106" s="127"/>
      <c r="F106" s="127">
        <f t="shared" si="9"/>
        <v>0</v>
      </c>
      <c r="G106" s="127"/>
      <c r="H106" s="127">
        <f t="shared" si="10"/>
        <v>0</v>
      </c>
      <c r="I106" s="127">
        <f t="shared" si="11"/>
        <v>0</v>
      </c>
    </row>
    <row r="107" spans="1:9" ht="21.75">
      <c r="A107" s="125"/>
      <c r="B107" s="211" t="s">
        <v>434</v>
      </c>
      <c r="C107" s="126"/>
      <c r="D107" s="126" t="s">
        <v>228</v>
      </c>
      <c r="E107" s="127"/>
      <c r="F107" s="127">
        <f t="shared" si="9"/>
        <v>0</v>
      </c>
      <c r="G107" s="127"/>
      <c r="H107" s="127">
        <f t="shared" si="10"/>
        <v>0</v>
      </c>
      <c r="I107" s="127">
        <f t="shared" si="11"/>
        <v>0</v>
      </c>
    </row>
    <row r="108" spans="1:9" ht="21.75">
      <c r="A108" s="125"/>
      <c r="B108" s="211" t="s">
        <v>435</v>
      </c>
      <c r="C108" s="126"/>
      <c r="D108" s="126" t="s">
        <v>225</v>
      </c>
      <c r="E108" s="127"/>
      <c r="F108" s="127">
        <f t="shared" si="9"/>
        <v>0</v>
      </c>
      <c r="G108" s="127"/>
      <c r="H108" s="127">
        <f t="shared" si="10"/>
        <v>0</v>
      </c>
      <c r="I108" s="127">
        <f t="shared" si="11"/>
        <v>0</v>
      </c>
    </row>
    <row r="109" spans="1:9" ht="21.75">
      <c r="A109" s="125"/>
      <c r="B109" s="211" t="s">
        <v>613</v>
      </c>
      <c r="C109" s="126"/>
      <c r="D109" s="126" t="s">
        <v>225</v>
      </c>
      <c r="E109" s="127"/>
      <c r="F109" s="127">
        <f t="shared" si="9"/>
        <v>0</v>
      </c>
      <c r="G109" s="127"/>
      <c r="H109" s="127">
        <f t="shared" si="10"/>
        <v>0</v>
      </c>
      <c r="I109" s="127">
        <f t="shared" si="11"/>
        <v>0</v>
      </c>
    </row>
    <row r="110" spans="1:9" ht="21.75">
      <c r="A110" s="125"/>
      <c r="B110" s="211" t="s">
        <v>389</v>
      </c>
      <c r="C110" s="126"/>
      <c r="D110" s="126" t="s">
        <v>225</v>
      </c>
      <c r="E110" s="127"/>
      <c r="F110" s="127">
        <f t="shared" si="9"/>
        <v>0</v>
      </c>
      <c r="G110" s="127"/>
      <c r="H110" s="127">
        <f t="shared" si="10"/>
        <v>0</v>
      </c>
      <c r="I110" s="127">
        <f t="shared" si="11"/>
        <v>0</v>
      </c>
    </row>
    <row r="111" spans="1:9" ht="21.75">
      <c r="A111" s="125"/>
      <c r="B111" s="211" t="s">
        <v>415</v>
      </c>
      <c r="C111" s="126"/>
      <c r="D111" s="126"/>
      <c r="E111" s="127"/>
      <c r="F111" s="127"/>
      <c r="G111" s="127"/>
      <c r="H111" s="127"/>
      <c r="I111" s="127"/>
    </row>
    <row r="112" spans="1:9" ht="21.75">
      <c r="A112" s="125"/>
      <c r="B112" s="211" t="s">
        <v>375</v>
      </c>
      <c r="C112" s="126"/>
      <c r="D112" s="126" t="s">
        <v>225</v>
      </c>
      <c r="E112" s="127"/>
      <c r="F112" s="127">
        <f>E112*C112</f>
        <v>0</v>
      </c>
      <c r="G112" s="127"/>
      <c r="H112" s="127">
        <f>G112*C112</f>
        <v>0</v>
      </c>
      <c r="I112" s="127">
        <f>H112+F112</f>
        <v>0</v>
      </c>
    </row>
    <row r="113" spans="1:9" ht="21.75">
      <c r="A113" s="125"/>
      <c r="B113" s="211" t="s">
        <v>436</v>
      </c>
      <c r="C113" s="126"/>
      <c r="D113" s="126"/>
      <c r="E113" s="127"/>
      <c r="F113" s="127"/>
      <c r="G113" s="127"/>
      <c r="H113" s="127"/>
      <c r="I113" s="127"/>
    </row>
    <row r="114" spans="1:9" ht="21.75">
      <c r="A114" s="125"/>
      <c r="B114" s="211" t="s">
        <v>437</v>
      </c>
      <c r="C114" s="126"/>
      <c r="D114" s="126" t="s">
        <v>225</v>
      </c>
      <c r="E114" s="127"/>
      <c r="F114" s="127">
        <f>E114*C114</f>
        <v>0</v>
      </c>
      <c r="G114" s="127"/>
      <c r="H114" s="127">
        <f>G114*C114</f>
        <v>0</v>
      </c>
      <c r="I114" s="127">
        <f>H114+F114</f>
        <v>0</v>
      </c>
    </row>
    <row r="115" spans="1:9" ht="21.75">
      <c r="A115" s="125"/>
      <c r="B115" s="211" t="s">
        <v>438</v>
      </c>
      <c r="C115" s="126"/>
      <c r="D115" s="126" t="s">
        <v>228</v>
      </c>
      <c r="E115" s="127"/>
      <c r="F115" s="127">
        <f>E115*C115</f>
        <v>0</v>
      </c>
      <c r="G115" s="127"/>
      <c r="H115" s="127">
        <f>G115*C115</f>
        <v>0</v>
      </c>
      <c r="I115" s="127">
        <f>H115+F115</f>
        <v>0</v>
      </c>
    </row>
    <row r="116" spans="1:9" ht="21.75">
      <c r="A116" s="125"/>
      <c r="B116" s="211" t="s">
        <v>439</v>
      </c>
      <c r="C116" s="126"/>
      <c r="D116" s="126" t="s">
        <v>228</v>
      </c>
      <c r="E116" s="127"/>
      <c r="F116" s="127">
        <f>E116*C116</f>
        <v>0</v>
      </c>
      <c r="G116" s="127"/>
      <c r="H116" s="127">
        <f>G116*C116</f>
        <v>0</v>
      </c>
      <c r="I116" s="127">
        <f>H116+F116</f>
        <v>0</v>
      </c>
    </row>
    <row r="117" spans="1:9" ht="21.75">
      <c r="A117" s="125"/>
      <c r="B117" s="211" t="s">
        <v>366</v>
      </c>
      <c r="C117" s="206"/>
      <c r="D117" s="206" t="s">
        <v>228</v>
      </c>
      <c r="E117" s="160"/>
      <c r="F117" s="160">
        <f>E117*C117</f>
        <v>0</v>
      </c>
      <c r="G117" s="160"/>
      <c r="H117" s="160">
        <f>G117*C117</f>
        <v>0</v>
      </c>
      <c r="I117" s="160">
        <f>H117+F117</f>
        <v>0</v>
      </c>
    </row>
    <row r="118" spans="1:9" ht="21.75">
      <c r="A118" s="390"/>
      <c r="B118" s="396" t="s">
        <v>390</v>
      </c>
      <c r="C118" s="397"/>
      <c r="D118" s="397"/>
      <c r="E118" s="398"/>
      <c r="F118" s="392">
        <f>SUM(F98:F117)</f>
        <v>0</v>
      </c>
      <c r="G118" s="392"/>
      <c r="H118" s="392">
        <f>SUM(H98:H117)</f>
        <v>0</v>
      </c>
      <c r="I118" s="392">
        <f>SUM(I98:I117)</f>
        <v>0</v>
      </c>
    </row>
    <row r="119" spans="1:9" ht="21.75">
      <c r="A119" s="94" t="s">
        <v>216</v>
      </c>
      <c r="B119" s="95" t="s">
        <v>345</v>
      </c>
      <c r="C119" s="191"/>
      <c r="D119" s="96"/>
      <c r="E119" s="97"/>
      <c r="F119" s="98"/>
      <c r="G119" s="98"/>
      <c r="H119" s="98"/>
      <c r="I119" s="99"/>
    </row>
    <row r="120" spans="1:9" ht="21.75">
      <c r="A120" s="102" t="s">
        <v>213</v>
      </c>
      <c r="B120" s="179" t="s">
        <v>346</v>
      </c>
      <c r="C120" s="101"/>
      <c r="D120" s="102"/>
      <c r="E120" s="103"/>
      <c r="F120" s="180">
        <f>F159</f>
        <v>0</v>
      </c>
      <c r="G120" s="180"/>
      <c r="H120" s="180">
        <f>H159</f>
        <v>0</v>
      </c>
      <c r="I120" s="108">
        <f>F120+H120</f>
        <v>0</v>
      </c>
    </row>
    <row r="121" spans="1:9" ht="21.75">
      <c r="A121" s="102" t="s">
        <v>214</v>
      </c>
      <c r="B121" s="194" t="s">
        <v>347</v>
      </c>
      <c r="C121" s="101"/>
      <c r="D121" s="102"/>
      <c r="E121" s="103"/>
      <c r="F121" s="107">
        <f>F182</f>
        <v>0</v>
      </c>
      <c r="G121" s="107"/>
      <c r="H121" s="107">
        <f>H182</f>
        <v>0</v>
      </c>
      <c r="I121" s="108">
        <f>F121+H121</f>
        <v>0</v>
      </c>
    </row>
    <row r="122" spans="1:9" ht="21.75">
      <c r="A122" s="102" t="s">
        <v>215</v>
      </c>
      <c r="B122" s="195" t="s">
        <v>348</v>
      </c>
      <c r="C122" s="101"/>
      <c r="D122" s="102"/>
      <c r="E122" s="103"/>
      <c r="F122" s="107">
        <f>F194</f>
        <v>0</v>
      </c>
      <c r="G122" s="107"/>
      <c r="H122" s="107">
        <f>H194</f>
        <v>0</v>
      </c>
      <c r="I122" s="108">
        <f>F122+H122</f>
        <v>0</v>
      </c>
    </row>
    <row r="123" spans="1:9" ht="21.75">
      <c r="A123" s="102" t="s">
        <v>211</v>
      </c>
      <c r="B123" s="196" t="s">
        <v>349</v>
      </c>
      <c r="C123" s="101"/>
      <c r="D123" s="102"/>
      <c r="E123" s="103"/>
      <c r="F123" s="107">
        <f>F198</f>
        <v>0</v>
      </c>
      <c r="G123" s="107"/>
      <c r="H123" s="107">
        <f>H198</f>
        <v>0</v>
      </c>
      <c r="I123" s="108">
        <f>F123+H123</f>
        <v>0</v>
      </c>
    </row>
    <row r="124" spans="1:9" ht="21.75">
      <c r="A124" s="102" t="s">
        <v>216</v>
      </c>
      <c r="B124" s="179" t="s">
        <v>350</v>
      </c>
      <c r="C124" s="192"/>
      <c r="D124" s="102"/>
      <c r="E124" s="103"/>
      <c r="F124" s="107">
        <f>F211</f>
        <v>0</v>
      </c>
      <c r="G124" s="107"/>
      <c r="H124" s="107">
        <f>H211</f>
        <v>0</v>
      </c>
      <c r="I124" s="107">
        <f>I211</f>
        <v>0</v>
      </c>
    </row>
    <row r="125" spans="1:9" ht="21.75">
      <c r="A125" s="102"/>
      <c r="B125" s="179"/>
      <c r="C125" s="101"/>
      <c r="D125" s="102"/>
      <c r="E125" s="103"/>
      <c r="F125" s="107"/>
      <c r="G125" s="107"/>
      <c r="H125" s="107"/>
      <c r="I125" s="108"/>
    </row>
    <row r="126" spans="1:9" ht="21.75">
      <c r="A126" s="102"/>
      <c r="B126" s="179"/>
      <c r="C126" s="101"/>
      <c r="D126" s="102"/>
      <c r="E126" s="103"/>
      <c r="F126" s="107"/>
      <c r="G126" s="107"/>
      <c r="H126" s="107"/>
      <c r="I126" s="108"/>
    </row>
    <row r="127" spans="1:9" ht="21.75">
      <c r="A127" s="102"/>
      <c r="B127" s="179"/>
      <c r="C127" s="101"/>
      <c r="D127" s="102"/>
      <c r="E127" s="103"/>
      <c r="F127" s="107"/>
      <c r="G127" s="107"/>
      <c r="H127" s="107"/>
      <c r="I127" s="108"/>
    </row>
    <row r="128" spans="1:9" ht="21.75">
      <c r="A128" s="102"/>
      <c r="B128" s="106"/>
      <c r="C128" s="101"/>
      <c r="D128" s="102"/>
      <c r="E128" s="103"/>
      <c r="F128" s="107"/>
      <c r="G128" s="107"/>
      <c r="H128" s="107"/>
      <c r="I128" s="108"/>
    </row>
    <row r="129" spans="1:9" ht="21.75">
      <c r="A129" s="102"/>
      <c r="B129" s="106"/>
      <c r="C129" s="101"/>
      <c r="D129" s="102"/>
      <c r="E129" s="103"/>
      <c r="F129" s="107"/>
      <c r="G129" s="107"/>
      <c r="H129" s="107"/>
      <c r="I129" s="108"/>
    </row>
    <row r="130" spans="1:9" ht="21.75">
      <c r="A130" s="102"/>
      <c r="B130" s="106"/>
      <c r="C130" s="101"/>
      <c r="D130" s="102"/>
      <c r="E130" s="103"/>
      <c r="F130" s="107"/>
      <c r="G130" s="107"/>
      <c r="H130" s="107"/>
      <c r="I130" s="108"/>
    </row>
    <row r="131" spans="1:9" ht="21.75">
      <c r="A131" s="102"/>
      <c r="B131" s="106"/>
      <c r="C131" s="101"/>
      <c r="D131" s="102"/>
      <c r="E131" s="103"/>
      <c r="F131" s="107"/>
      <c r="G131" s="107"/>
      <c r="H131" s="107"/>
      <c r="I131" s="108"/>
    </row>
    <row r="132" spans="1:9" ht="21.75">
      <c r="A132" s="100"/>
      <c r="B132" s="109"/>
      <c r="C132" s="192"/>
      <c r="D132" s="102"/>
      <c r="E132" s="103"/>
      <c r="F132" s="104"/>
      <c r="G132" s="104"/>
      <c r="H132" s="110"/>
      <c r="I132" s="105"/>
    </row>
    <row r="133" spans="1:9" ht="21.75">
      <c r="A133" s="100"/>
      <c r="B133" s="109"/>
      <c r="C133" s="192"/>
      <c r="D133" s="111"/>
      <c r="E133" s="103"/>
      <c r="F133" s="104"/>
      <c r="G133" s="104"/>
      <c r="H133" s="110"/>
      <c r="I133" s="105"/>
    </row>
    <row r="134" spans="1:9" ht="21.75">
      <c r="A134" s="100"/>
      <c r="B134" s="109"/>
      <c r="C134" s="192"/>
      <c r="D134" s="111"/>
      <c r="E134" s="103"/>
      <c r="F134" s="104"/>
      <c r="G134" s="104"/>
      <c r="H134" s="110"/>
      <c r="I134" s="105"/>
    </row>
    <row r="135" spans="1:9" ht="21.75">
      <c r="A135" s="102"/>
      <c r="B135" s="112"/>
      <c r="C135" s="113"/>
      <c r="D135" s="102"/>
      <c r="E135" s="103"/>
      <c r="F135" s="104"/>
      <c r="G135" s="104"/>
      <c r="H135" s="110"/>
      <c r="I135" s="105"/>
    </row>
    <row r="136" spans="1:9" ht="21.75">
      <c r="A136" s="114"/>
      <c r="B136" s="115"/>
      <c r="C136" s="116"/>
      <c r="D136" s="114"/>
      <c r="E136" s="117"/>
      <c r="F136" s="118"/>
      <c r="G136" s="118"/>
      <c r="H136" s="119"/>
      <c r="I136" s="120"/>
    </row>
    <row r="137" spans="1:9" ht="21.75">
      <c r="A137" s="326"/>
      <c r="B137" s="327" t="s">
        <v>612</v>
      </c>
      <c r="C137" s="328"/>
      <c r="D137" s="326"/>
      <c r="E137" s="329"/>
      <c r="F137" s="330">
        <f>SUM(F119:F136)</f>
        <v>0</v>
      </c>
      <c r="G137" s="330"/>
      <c r="H137" s="331">
        <f>SUM(H119:H136)</f>
        <v>0</v>
      </c>
      <c r="I137" s="332">
        <f>SUM(I119:I136)</f>
        <v>0</v>
      </c>
    </row>
    <row r="138" spans="1:9" ht="21.75">
      <c r="A138" s="149" t="s">
        <v>213</v>
      </c>
      <c r="B138" s="213" t="s">
        <v>346</v>
      </c>
      <c r="C138" s="142"/>
      <c r="D138" s="141"/>
      <c r="E138" s="143"/>
      <c r="F138" s="142"/>
      <c r="G138" s="142"/>
      <c r="H138" s="143"/>
      <c r="I138" s="142"/>
    </row>
    <row r="139" spans="1:9" ht="21.75">
      <c r="A139" s="128"/>
      <c r="B139" s="214" t="s">
        <v>351</v>
      </c>
      <c r="C139" s="215"/>
      <c r="D139" s="216"/>
      <c r="E139" s="160"/>
      <c r="F139" s="148"/>
      <c r="G139" s="160"/>
      <c r="H139" s="147"/>
      <c r="I139" s="148"/>
    </row>
    <row r="140" spans="1:9" ht="21.75">
      <c r="A140" s="128"/>
      <c r="B140" s="217" t="s">
        <v>352</v>
      </c>
      <c r="C140" s="126"/>
      <c r="D140" s="126" t="s">
        <v>233</v>
      </c>
      <c r="E140" s="127"/>
      <c r="F140" s="128">
        <f aca="true" t="shared" si="12" ref="F140:F158">C140*E140</f>
        <v>0</v>
      </c>
      <c r="G140" s="127"/>
      <c r="H140" s="129">
        <f aca="true" t="shared" si="13" ref="H140:H158">C140*G140</f>
        <v>0</v>
      </c>
      <c r="I140" s="128">
        <f aca="true" t="shared" si="14" ref="I140:I158">F140+H140</f>
        <v>0</v>
      </c>
    </row>
    <row r="141" spans="1:9" ht="21.75">
      <c r="A141" s="128"/>
      <c r="B141" s="217" t="s">
        <v>353</v>
      </c>
      <c r="C141" s="126"/>
      <c r="D141" s="126" t="s">
        <v>233</v>
      </c>
      <c r="E141" s="127"/>
      <c r="F141" s="128">
        <f t="shared" si="12"/>
        <v>0</v>
      </c>
      <c r="G141" s="127"/>
      <c r="H141" s="129">
        <f t="shared" si="13"/>
        <v>0</v>
      </c>
      <c r="I141" s="128">
        <f t="shared" si="14"/>
        <v>0</v>
      </c>
    </row>
    <row r="142" spans="1:9" ht="21.75">
      <c r="A142" s="128"/>
      <c r="B142" s="217" t="s">
        <v>354</v>
      </c>
      <c r="C142" s="126"/>
      <c r="D142" s="126" t="s">
        <v>233</v>
      </c>
      <c r="E142" s="127"/>
      <c r="F142" s="128">
        <f t="shared" si="12"/>
        <v>0</v>
      </c>
      <c r="G142" s="127"/>
      <c r="H142" s="129">
        <f t="shared" si="13"/>
        <v>0</v>
      </c>
      <c r="I142" s="128">
        <f t="shared" si="14"/>
        <v>0</v>
      </c>
    </row>
    <row r="143" spans="1:9" ht="21.75">
      <c r="A143" s="128"/>
      <c r="B143" s="217" t="s">
        <v>355</v>
      </c>
      <c r="C143" s="126"/>
      <c r="D143" s="126" t="s">
        <v>233</v>
      </c>
      <c r="E143" s="127"/>
      <c r="F143" s="128">
        <f t="shared" si="12"/>
        <v>0</v>
      </c>
      <c r="G143" s="127"/>
      <c r="H143" s="129">
        <f t="shared" si="13"/>
        <v>0</v>
      </c>
      <c r="I143" s="128">
        <f t="shared" si="14"/>
        <v>0</v>
      </c>
    </row>
    <row r="144" spans="1:9" ht="21.75">
      <c r="A144" s="128"/>
      <c r="B144" s="217" t="s">
        <v>356</v>
      </c>
      <c r="C144" s="126"/>
      <c r="D144" s="126" t="s">
        <v>228</v>
      </c>
      <c r="E144" s="127"/>
      <c r="F144" s="128">
        <f t="shared" si="12"/>
        <v>0</v>
      </c>
      <c r="G144" s="127"/>
      <c r="H144" s="129">
        <f t="shared" si="13"/>
        <v>0</v>
      </c>
      <c r="I144" s="128">
        <f t="shared" si="14"/>
        <v>0</v>
      </c>
    </row>
    <row r="145" spans="1:9" ht="21.75">
      <c r="A145" s="128"/>
      <c r="B145" s="217" t="s">
        <v>357</v>
      </c>
      <c r="C145" s="126"/>
      <c r="D145" s="126" t="s">
        <v>228</v>
      </c>
      <c r="E145" s="127"/>
      <c r="F145" s="128">
        <f t="shared" si="12"/>
        <v>0</v>
      </c>
      <c r="G145" s="127"/>
      <c r="H145" s="129">
        <f t="shared" si="13"/>
        <v>0</v>
      </c>
      <c r="I145" s="128">
        <f t="shared" si="14"/>
        <v>0</v>
      </c>
    </row>
    <row r="146" spans="1:9" ht="21.75">
      <c r="A146" s="128"/>
      <c r="B146" s="214" t="s">
        <v>358</v>
      </c>
      <c r="C146" s="126"/>
      <c r="D146" s="126"/>
      <c r="E146" s="127"/>
      <c r="F146" s="128">
        <f t="shared" si="12"/>
        <v>0</v>
      </c>
      <c r="G146" s="127"/>
      <c r="H146" s="129">
        <f t="shared" si="13"/>
        <v>0</v>
      </c>
      <c r="I146" s="128">
        <f t="shared" si="14"/>
        <v>0</v>
      </c>
    </row>
    <row r="147" spans="1:9" ht="21.75">
      <c r="A147" s="128"/>
      <c r="B147" s="217" t="s">
        <v>359</v>
      </c>
      <c r="C147" s="126"/>
      <c r="D147" s="126" t="s">
        <v>233</v>
      </c>
      <c r="E147" s="127"/>
      <c r="F147" s="128">
        <f t="shared" si="12"/>
        <v>0</v>
      </c>
      <c r="G147" s="127"/>
      <c r="H147" s="129">
        <f t="shared" si="13"/>
        <v>0</v>
      </c>
      <c r="I147" s="128">
        <f t="shared" si="14"/>
        <v>0</v>
      </c>
    </row>
    <row r="148" spans="1:9" ht="21.75">
      <c r="A148" s="128"/>
      <c r="B148" s="217" t="s">
        <v>356</v>
      </c>
      <c r="C148" s="126"/>
      <c r="D148" s="126" t="s">
        <v>228</v>
      </c>
      <c r="E148" s="127"/>
      <c r="F148" s="128">
        <f t="shared" si="12"/>
        <v>0</v>
      </c>
      <c r="G148" s="127"/>
      <c r="H148" s="129">
        <f t="shared" si="13"/>
        <v>0</v>
      </c>
      <c r="I148" s="128">
        <f t="shared" si="14"/>
        <v>0</v>
      </c>
    </row>
    <row r="149" spans="1:9" ht="21.75">
      <c r="A149" s="128"/>
      <c r="B149" s="217" t="s">
        <v>357</v>
      </c>
      <c r="C149" s="126"/>
      <c r="D149" s="126" t="s">
        <v>228</v>
      </c>
      <c r="E149" s="127"/>
      <c r="F149" s="128">
        <f t="shared" si="12"/>
        <v>0</v>
      </c>
      <c r="G149" s="127"/>
      <c r="H149" s="129">
        <f t="shared" si="13"/>
        <v>0</v>
      </c>
      <c r="I149" s="128">
        <f t="shared" si="14"/>
        <v>0</v>
      </c>
    </row>
    <row r="150" spans="1:9" ht="21.75">
      <c r="A150" s="128"/>
      <c r="B150" s="214" t="s">
        <v>360</v>
      </c>
      <c r="C150" s="126"/>
      <c r="D150" s="126"/>
      <c r="E150" s="127"/>
      <c r="F150" s="128">
        <f t="shared" si="12"/>
        <v>0</v>
      </c>
      <c r="G150" s="127"/>
      <c r="H150" s="129">
        <f t="shared" si="13"/>
        <v>0</v>
      </c>
      <c r="I150" s="128">
        <f t="shared" si="14"/>
        <v>0</v>
      </c>
    </row>
    <row r="151" spans="1:9" ht="21.75">
      <c r="A151" s="201"/>
      <c r="B151" s="217" t="s">
        <v>361</v>
      </c>
      <c r="C151" s="126"/>
      <c r="D151" s="126"/>
      <c r="E151" s="127"/>
      <c r="F151" s="128">
        <f t="shared" si="12"/>
        <v>0</v>
      </c>
      <c r="G151" s="127"/>
      <c r="H151" s="129">
        <f t="shared" si="13"/>
        <v>0</v>
      </c>
      <c r="I151" s="128">
        <f t="shared" si="14"/>
        <v>0</v>
      </c>
    </row>
    <row r="152" spans="1:9" ht="21.75">
      <c r="A152" s="128"/>
      <c r="B152" s="217" t="s">
        <v>362</v>
      </c>
      <c r="C152" s="126"/>
      <c r="D152" s="126" t="s">
        <v>225</v>
      </c>
      <c r="E152" s="127"/>
      <c r="F152" s="128">
        <f t="shared" si="12"/>
        <v>0</v>
      </c>
      <c r="G152" s="127"/>
      <c r="H152" s="129">
        <f t="shared" si="13"/>
        <v>0</v>
      </c>
      <c r="I152" s="128">
        <f t="shared" si="14"/>
        <v>0</v>
      </c>
    </row>
    <row r="153" spans="1:9" ht="21.75">
      <c r="A153" s="201"/>
      <c r="B153" s="217" t="s">
        <v>352</v>
      </c>
      <c r="C153" s="126"/>
      <c r="D153" s="126" t="s">
        <v>225</v>
      </c>
      <c r="E153" s="127"/>
      <c r="F153" s="128">
        <f t="shared" si="12"/>
        <v>0</v>
      </c>
      <c r="G153" s="127"/>
      <c r="H153" s="129">
        <f t="shared" si="13"/>
        <v>0</v>
      </c>
      <c r="I153" s="128">
        <f t="shared" si="14"/>
        <v>0</v>
      </c>
    </row>
    <row r="154" spans="1:9" ht="21.75">
      <c r="A154" s="128"/>
      <c r="B154" s="217" t="s">
        <v>363</v>
      </c>
      <c r="C154" s="126"/>
      <c r="D154" s="126"/>
      <c r="E154" s="127"/>
      <c r="F154" s="128">
        <f t="shared" si="12"/>
        <v>0</v>
      </c>
      <c r="G154" s="127"/>
      <c r="H154" s="129">
        <f t="shared" si="13"/>
        <v>0</v>
      </c>
      <c r="I154" s="128">
        <f t="shared" si="14"/>
        <v>0</v>
      </c>
    </row>
    <row r="155" spans="1:9" ht="21.75">
      <c r="A155" s="201"/>
      <c r="B155" s="217" t="s">
        <v>364</v>
      </c>
      <c r="C155" s="126"/>
      <c r="D155" s="126" t="s">
        <v>225</v>
      </c>
      <c r="E155" s="127"/>
      <c r="F155" s="128">
        <f t="shared" si="12"/>
        <v>0</v>
      </c>
      <c r="G155" s="127"/>
      <c r="H155" s="129">
        <f t="shared" si="13"/>
        <v>0</v>
      </c>
      <c r="I155" s="128">
        <f t="shared" si="14"/>
        <v>0</v>
      </c>
    </row>
    <row r="156" spans="1:9" ht="21.75">
      <c r="A156" s="128"/>
      <c r="B156" s="217" t="s">
        <v>365</v>
      </c>
      <c r="C156" s="126"/>
      <c r="D156" s="126"/>
      <c r="E156" s="127"/>
      <c r="F156" s="128">
        <f t="shared" si="12"/>
        <v>0</v>
      </c>
      <c r="G156" s="127"/>
      <c r="H156" s="129">
        <f t="shared" si="13"/>
        <v>0</v>
      </c>
      <c r="I156" s="128">
        <f t="shared" si="14"/>
        <v>0</v>
      </c>
    </row>
    <row r="157" spans="1:9" ht="21.75">
      <c r="A157" s="128"/>
      <c r="B157" s="217" t="s">
        <v>364</v>
      </c>
      <c r="C157" s="126"/>
      <c r="D157" s="126" t="s">
        <v>225</v>
      </c>
      <c r="E157" s="127"/>
      <c r="F157" s="128">
        <f t="shared" si="12"/>
        <v>0</v>
      </c>
      <c r="G157" s="127"/>
      <c r="H157" s="129">
        <f t="shared" si="13"/>
        <v>0</v>
      </c>
      <c r="I157" s="128">
        <f t="shared" si="14"/>
        <v>0</v>
      </c>
    </row>
    <row r="158" spans="1:9" ht="21.75">
      <c r="A158" s="148"/>
      <c r="B158" s="218" t="s">
        <v>366</v>
      </c>
      <c r="C158" s="145"/>
      <c r="D158" s="145" t="s">
        <v>228</v>
      </c>
      <c r="E158" s="146"/>
      <c r="F158" s="140">
        <f t="shared" si="12"/>
        <v>0</v>
      </c>
      <c r="G158" s="146"/>
      <c r="H158" s="139">
        <f t="shared" si="13"/>
        <v>0</v>
      </c>
      <c r="I158" s="140">
        <f t="shared" si="14"/>
        <v>0</v>
      </c>
    </row>
    <row r="159" spans="1:9" ht="21">
      <c r="A159" s="392"/>
      <c r="B159" s="399" t="s">
        <v>367</v>
      </c>
      <c r="C159" s="392"/>
      <c r="D159" s="393"/>
      <c r="E159" s="394"/>
      <c r="F159" s="392">
        <f>SUM(F139:F158)</f>
        <v>0</v>
      </c>
      <c r="G159" s="392"/>
      <c r="H159" s="392">
        <f>SUM(H139:H158)</f>
        <v>0</v>
      </c>
      <c r="I159" s="392">
        <f>SUM(I139:I158)</f>
        <v>0</v>
      </c>
    </row>
    <row r="160" spans="1:9" ht="21.75">
      <c r="A160" s="219" t="s">
        <v>214</v>
      </c>
      <c r="B160" s="220" t="s">
        <v>347</v>
      </c>
      <c r="C160" s="158"/>
      <c r="D160" s="204"/>
      <c r="E160" s="159"/>
      <c r="F160" s="158"/>
      <c r="G160" s="158"/>
      <c r="H160" s="159"/>
      <c r="I160" s="158"/>
    </row>
    <row r="161" spans="1:9" ht="21.75">
      <c r="A161" s="128"/>
      <c r="B161" s="217" t="s">
        <v>368</v>
      </c>
      <c r="C161" s="128"/>
      <c r="D161" s="221"/>
      <c r="E161" s="147"/>
      <c r="F161" s="148"/>
      <c r="G161" s="148"/>
      <c r="H161" s="129"/>
      <c r="I161" s="128"/>
    </row>
    <row r="162" spans="1:9" ht="21.75">
      <c r="A162" s="128"/>
      <c r="B162" s="205" t="s">
        <v>369</v>
      </c>
      <c r="C162" s="127"/>
      <c r="D162" s="126" t="s">
        <v>225</v>
      </c>
      <c r="E162" s="127"/>
      <c r="F162" s="128">
        <f>C162*E162</f>
        <v>0</v>
      </c>
      <c r="G162" s="127"/>
      <c r="H162" s="129">
        <f>C162*G162</f>
        <v>0</v>
      </c>
      <c r="I162" s="128">
        <f>F162+H162</f>
        <v>0</v>
      </c>
    </row>
    <row r="163" spans="1:9" ht="21.75">
      <c r="A163" s="128"/>
      <c r="B163" s="205" t="s">
        <v>370</v>
      </c>
      <c r="C163" s="127"/>
      <c r="D163" s="126" t="s">
        <v>225</v>
      </c>
      <c r="E163" s="127"/>
      <c r="F163" s="128">
        <f>C163*E163</f>
        <v>0</v>
      </c>
      <c r="G163" s="127"/>
      <c r="H163" s="129">
        <f>C163*G163</f>
        <v>0</v>
      </c>
      <c r="I163" s="128">
        <f>F163+H163</f>
        <v>0</v>
      </c>
    </row>
    <row r="164" spans="1:9" ht="21.75">
      <c r="A164" s="128"/>
      <c r="B164" s="205" t="s">
        <v>371</v>
      </c>
      <c r="C164" s="127"/>
      <c r="D164" s="126" t="s">
        <v>228</v>
      </c>
      <c r="E164" s="127"/>
      <c r="F164" s="128">
        <f>C164*E164</f>
        <v>0</v>
      </c>
      <c r="G164" s="127"/>
      <c r="H164" s="129">
        <f>C164*G164</f>
        <v>0</v>
      </c>
      <c r="I164" s="128">
        <f>F164+H164</f>
        <v>0</v>
      </c>
    </row>
    <row r="165" spans="1:9" ht="21.75">
      <c r="A165" s="128"/>
      <c r="B165" s="217" t="s">
        <v>372</v>
      </c>
      <c r="C165" s="127"/>
      <c r="D165" s="126"/>
      <c r="E165" s="127"/>
      <c r="F165" s="128">
        <f>C165*E165</f>
        <v>0</v>
      </c>
      <c r="G165" s="127"/>
      <c r="H165" s="129">
        <f>C165*G165</f>
        <v>0</v>
      </c>
      <c r="I165" s="128">
        <f>F165+H165</f>
        <v>0</v>
      </c>
    </row>
    <row r="166" spans="1:9" ht="21.75">
      <c r="A166" s="128"/>
      <c r="B166" s="217" t="s">
        <v>373</v>
      </c>
      <c r="C166" s="127"/>
      <c r="D166" s="126"/>
      <c r="E166" s="222"/>
      <c r="F166" s="128"/>
      <c r="G166" s="222"/>
      <c r="H166" s="129"/>
      <c r="I166" s="128"/>
    </row>
    <row r="167" spans="1:9" ht="21.75">
      <c r="A167" s="128"/>
      <c r="B167" s="217" t="s">
        <v>374</v>
      </c>
      <c r="C167" s="127"/>
      <c r="D167" s="126" t="s">
        <v>233</v>
      </c>
      <c r="E167" s="127"/>
      <c r="F167" s="128">
        <f aca="true" t="shared" si="15" ref="F167:F180">C167*E167</f>
        <v>0</v>
      </c>
      <c r="G167" s="127"/>
      <c r="H167" s="129">
        <f aca="true" t="shared" si="16" ref="H167:H180">C167*G167</f>
        <v>0</v>
      </c>
      <c r="I167" s="128">
        <f aca="true" t="shared" si="17" ref="I167:I180">F167+H167</f>
        <v>0</v>
      </c>
    </row>
    <row r="168" spans="1:9" ht="21.75">
      <c r="A168" s="128"/>
      <c r="B168" s="217" t="s">
        <v>375</v>
      </c>
      <c r="C168" s="127"/>
      <c r="D168" s="126" t="s">
        <v>233</v>
      </c>
      <c r="E168" s="127"/>
      <c r="F168" s="128">
        <f t="shared" si="15"/>
        <v>0</v>
      </c>
      <c r="G168" s="127"/>
      <c r="H168" s="129">
        <f t="shared" si="16"/>
        <v>0</v>
      </c>
      <c r="I168" s="128">
        <f t="shared" si="17"/>
        <v>0</v>
      </c>
    </row>
    <row r="169" spans="1:9" ht="21.75">
      <c r="A169" s="128"/>
      <c r="B169" s="217" t="s">
        <v>359</v>
      </c>
      <c r="C169" s="127"/>
      <c r="D169" s="126" t="s">
        <v>233</v>
      </c>
      <c r="E169" s="127"/>
      <c r="F169" s="128">
        <f t="shared" si="15"/>
        <v>0</v>
      </c>
      <c r="G169" s="127"/>
      <c r="H169" s="129">
        <f t="shared" si="16"/>
        <v>0</v>
      </c>
      <c r="I169" s="128">
        <f t="shared" si="17"/>
        <v>0</v>
      </c>
    </row>
    <row r="170" spans="1:9" ht="21.75">
      <c r="A170" s="128"/>
      <c r="B170" s="217" t="s">
        <v>376</v>
      </c>
      <c r="C170" s="127"/>
      <c r="D170" s="126" t="s">
        <v>233</v>
      </c>
      <c r="E170" s="127"/>
      <c r="F170" s="128">
        <f t="shared" si="15"/>
        <v>0</v>
      </c>
      <c r="G170" s="127"/>
      <c r="H170" s="129">
        <f t="shared" si="16"/>
        <v>0</v>
      </c>
      <c r="I170" s="128">
        <f t="shared" si="17"/>
        <v>0</v>
      </c>
    </row>
    <row r="171" spans="1:9" ht="21.75">
      <c r="A171" s="128"/>
      <c r="B171" s="217" t="s">
        <v>377</v>
      </c>
      <c r="C171" s="127"/>
      <c r="D171" s="126" t="s">
        <v>233</v>
      </c>
      <c r="E171" s="127"/>
      <c r="F171" s="128">
        <f t="shared" si="15"/>
        <v>0</v>
      </c>
      <c r="G171" s="127"/>
      <c r="H171" s="129">
        <f t="shared" si="16"/>
        <v>0</v>
      </c>
      <c r="I171" s="128">
        <f t="shared" si="17"/>
        <v>0</v>
      </c>
    </row>
    <row r="172" spans="1:9" ht="21.75">
      <c r="A172" s="128"/>
      <c r="B172" s="217" t="s">
        <v>355</v>
      </c>
      <c r="C172" s="127"/>
      <c r="D172" s="126" t="s">
        <v>233</v>
      </c>
      <c r="E172" s="127"/>
      <c r="F172" s="128">
        <f t="shared" si="15"/>
        <v>0</v>
      </c>
      <c r="G172" s="127"/>
      <c r="H172" s="129">
        <f t="shared" si="16"/>
        <v>0</v>
      </c>
      <c r="I172" s="128">
        <f t="shared" si="17"/>
        <v>0</v>
      </c>
    </row>
    <row r="173" spans="1:9" ht="21.75">
      <c r="A173" s="128"/>
      <c r="B173" s="217" t="s">
        <v>356</v>
      </c>
      <c r="C173" s="127"/>
      <c r="D173" s="126" t="s">
        <v>228</v>
      </c>
      <c r="E173" s="127"/>
      <c r="F173" s="128">
        <f t="shared" si="15"/>
        <v>0</v>
      </c>
      <c r="G173" s="127"/>
      <c r="H173" s="129">
        <f t="shared" si="16"/>
        <v>0</v>
      </c>
      <c r="I173" s="128">
        <f t="shared" si="17"/>
        <v>0</v>
      </c>
    </row>
    <row r="174" spans="1:9" ht="21.75">
      <c r="A174" s="128"/>
      <c r="B174" s="217" t="s">
        <v>357</v>
      </c>
      <c r="C174" s="127"/>
      <c r="D174" s="126" t="s">
        <v>228</v>
      </c>
      <c r="E174" s="127"/>
      <c r="F174" s="128">
        <f t="shared" si="15"/>
        <v>0</v>
      </c>
      <c r="G174" s="127"/>
      <c r="H174" s="129">
        <f t="shared" si="16"/>
        <v>0</v>
      </c>
      <c r="I174" s="128">
        <f t="shared" si="17"/>
        <v>0</v>
      </c>
    </row>
    <row r="175" spans="1:9" ht="21.75">
      <c r="A175" s="128"/>
      <c r="B175" s="217" t="s">
        <v>378</v>
      </c>
      <c r="C175" s="127"/>
      <c r="D175" s="126"/>
      <c r="E175" s="127"/>
      <c r="F175" s="128">
        <f t="shared" si="15"/>
        <v>0</v>
      </c>
      <c r="G175" s="127"/>
      <c r="H175" s="129">
        <f t="shared" si="16"/>
        <v>0</v>
      </c>
      <c r="I175" s="128">
        <f t="shared" si="17"/>
        <v>0</v>
      </c>
    </row>
    <row r="176" spans="1:9" ht="21.75">
      <c r="A176" s="128"/>
      <c r="B176" s="217" t="s">
        <v>375</v>
      </c>
      <c r="C176" s="127"/>
      <c r="D176" s="126" t="s">
        <v>225</v>
      </c>
      <c r="E176" s="127"/>
      <c r="F176" s="128">
        <f t="shared" si="15"/>
        <v>0</v>
      </c>
      <c r="G176" s="127"/>
      <c r="H176" s="129">
        <f t="shared" si="16"/>
        <v>0</v>
      </c>
      <c r="I176" s="128">
        <f t="shared" si="17"/>
        <v>0</v>
      </c>
    </row>
    <row r="177" spans="1:9" ht="21.75">
      <c r="A177" s="128"/>
      <c r="B177" s="217" t="s">
        <v>359</v>
      </c>
      <c r="C177" s="127"/>
      <c r="D177" s="126" t="s">
        <v>225</v>
      </c>
      <c r="E177" s="127"/>
      <c r="F177" s="128">
        <f t="shared" si="15"/>
        <v>0</v>
      </c>
      <c r="G177" s="127"/>
      <c r="H177" s="129">
        <f t="shared" si="16"/>
        <v>0</v>
      </c>
      <c r="I177" s="128">
        <f t="shared" si="17"/>
        <v>0</v>
      </c>
    </row>
    <row r="178" spans="1:9" ht="21.75">
      <c r="A178" s="128"/>
      <c r="B178" s="217" t="s">
        <v>379</v>
      </c>
      <c r="C178" s="127"/>
      <c r="D178" s="126"/>
      <c r="E178" s="127"/>
      <c r="F178" s="128">
        <f t="shared" si="15"/>
        <v>0</v>
      </c>
      <c r="G178" s="127"/>
      <c r="H178" s="129">
        <f t="shared" si="16"/>
        <v>0</v>
      </c>
      <c r="I178" s="128">
        <f t="shared" si="17"/>
        <v>0</v>
      </c>
    </row>
    <row r="179" spans="1:9" ht="21.75">
      <c r="A179" s="128"/>
      <c r="B179" s="217" t="s">
        <v>377</v>
      </c>
      <c r="C179" s="127"/>
      <c r="D179" s="126" t="s">
        <v>225</v>
      </c>
      <c r="E179" s="127"/>
      <c r="F179" s="128">
        <f t="shared" si="15"/>
        <v>0</v>
      </c>
      <c r="G179" s="127"/>
      <c r="H179" s="129">
        <f t="shared" si="16"/>
        <v>0</v>
      </c>
      <c r="I179" s="128">
        <f t="shared" si="17"/>
        <v>0</v>
      </c>
    </row>
    <row r="180" spans="1:9" ht="21.75">
      <c r="A180" s="128"/>
      <c r="B180" s="217" t="s">
        <v>366</v>
      </c>
      <c r="C180" s="127"/>
      <c r="D180" s="126" t="s">
        <v>228</v>
      </c>
      <c r="E180" s="127"/>
      <c r="F180" s="128">
        <f t="shared" si="15"/>
        <v>0</v>
      </c>
      <c r="G180" s="127"/>
      <c r="H180" s="129">
        <f t="shared" si="16"/>
        <v>0</v>
      </c>
      <c r="I180" s="128">
        <f t="shared" si="17"/>
        <v>0</v>
      </c>
    </row>
    <row r="181" spans="1:9" ht="21.75">
      <c r="A181" s="148"/>
      <c r="B181" s="223"/>
      <c r="C181" s="148"/>
      <c r="D181" s="203"/>
      <c r="E181" s="166"/>
      <c r="F181" s="167"/>
      <c r="G181" s="167"/>
      <c r="H181" s="147"/>
      <c r="I181" s="148"/>
    </row>
    <row r="182" spans="1:9" ht="21">
      <c r="A182" s="164"/>
      <c r="B182" s="400" t="s">
        <v>380</v>
      </c>
      <c r="C182" s="392"/>
      <c r="D182" s="393"/>
      <c r="E182" s="394"/>
      <c r="F182" s="392">
        <f>SUM(F162:F180)</f>
        <v>0</v>
      </c>
      <c r="G182" s="392"/>
      <c r="H182" s="392">
        <f>SUM(H162:H180)</f>
        <v>0</v>
      </c>
      <c r="I182" s="392">
        <f>SUM(I162:I180)</f>
        <v>0</v>
      </c>
    </row>
    <row r="183" spans="1:9" ht="21.75">
      <c r="A183" s="219" t="s">
        <v>215</v>
      </c>
      <c r="B183" s="224" t="s">
        <v>348</v>
      </c>
      <c r="C183" s="158"/>
      <c r="D183" s="204"/>
      <c r="E183" s="159"/>
      <c r="F183" s="158"/>
      <c r="G183" s="158"/>
      <c r="H183" s="159"/>
      <c r="I183" s="158"/>
    </row>
    <row r="184" spans="1:9" ht="21.75">
      <c r="A184" s="128"/>
      <c r="B184" s="209" t="s">
        <v>381</v>
      </c>
      <c r="C184" s="127"/>
      <c r="D184" s="126" t="s">
        <v>225</v>
      </c>
      <c r="E184" s="127"/>
      <c r="F184" s="128">
        <f aca="true" t="shared" si="18" ref="F184:F191">C184*E184</f>
        <v>0</v>
      </c>
      <c r="G184" s="127"/>
      <c r="H184" s="129">
        <f aca="true" t="shared" si="19" ref="H184:H191">C184*G184</f>
        <v>0</v>
      </c>
      <c r="I184" s="128">
        <f aca="true" t="shared" si="20" ref="I184:I191">F184+H184</f>
        <v>0</v>
      </c>
    </row>
    <row r="185" spans="1:9" ht="21.75">
      <c r="A185" s="128"/>
      <c r="B185" s="209" t="s">
        <v>382</v>
      </c>
      <c r="C185" s="127"/>
      <c r="D185" s="126" t="s">
        <v>225</v>
      </c>
      <c r="E185" s="127"/>
      <c r="F185" s="128">
        <f t="shared" si="18"/>
        <v>0</v>
      </c>
      <c r="G185" s="127"/>
      <c r="H185" s="129">
        <f t="shared" si="19"/>
        <v>0</v>
      </c>
      <c r="I185" s="128">
        <f t="shared" si="20"/>
        <v>0</v>
      </c>
    </row>
    <row r="186" spans="1:9" ht="21.75">
      <c r="A186" s="128"/>
      <c r="B186" s="209" t="s">
        <v>383</v>
      </c>
      <c r="C186" s="127"/>
      <c r="D186" s="126" t="s">
        <v>225</v>
      </c>
      <c r="E186" s="127"/>
      <c r="F186" s="128">
        <f t="shared" si="18"/>
        <v>0</v>
      </c>
      <c r="G186" s="127"/>
      <c r="H186" s="129">
        <f t="shared" si="19"/>
        <v>0</v>
      </c>
      <c r="I186" s="128">
        <f t="shared" si="20"/>
        <v>0</v>
      </c>
    </row>
    <row r="187" spans="1:9" ht="21.75">
      <c r="A187" s="128"/>
      <c r="B187" s="209" t="s">
        <v>384</v>
      </c>
      <c r="C187" s="127"/>
      <c r="D187" s="126" t="s">
        <v>225</v>
      </c>
      <c r="E187" s="127"/>
      <c r="F187" s="128">
        <f t="shared" si="18"/>
        <v>0</v>
      </c>
      <c r="G187" s="127"/>
      <c r="H187" s="129">
        <f t="shared" si="19"/>
        <v>0</v>
      </c>
      <c r="I187" s="128">
        <f t="shared" si="20"/>
        <v>0</v>
      </c>
    </row>
    <row r="188" spans="1:9" ht="21.75">
      <c r="A188" s="128"/>
      <c r="B188" s="209" t="s">
        <v>385</v>
      </c>
      <c r="C188" s="127"/>
      <c r="D188" s="126" t="s">
        <v>225</v>
      </c>
      <c r="E188" s="127"/>
      <c r="F188" s="128">
        <f t="shared" si="18"/>
        <v>0</v>
      </c>
      <c r="G188" s="127"/>
      <c r="H188" s="129">
        <f t="shared" si="19"/>
        <v>0</v>
      </c>
      <c r="I188" s="128">
        <f t="shared" si="20"/>
        <v>0</v>
      </c>
    </row>
    <row r="189" spans="1:9" ht="21.75">
      <c r="A189" s="128"/>
      <c r="B189" s="209" t="s">
        <v>386</v>
      </c>
      <c r="C189" s="127"/>
      <c r="D189" s="126" t="s">
        <v>225</v>
      </c>
      <c r="E189" s="127"/>
      <c r="F189" s="128">
        <f t="shared" si="18"/>
        <v>0</v>
      </c>
      <c r="G189" s="127"/>
      <c r="H189" s="129">
        <f t="shared" si="19"/>
        <v>0</v>
      </c>
      <c r="I189" s="128">
        <f t="shared" si="20"/>
        <v>0</v>
      </c>
    </row>
    <row r="190" spans="1:9" ht="21.75">
      <c r="A190" s="128"/>
      <c r="B190" s="209" t="s">
        <v>387</v>
      </c>
      <c r="C190" s="127"/>
      <c r="D190" s="126" t="s">
        <v>225</v>
      </c>
      <c r="E190" s="127"/>
      <c r="F190" s="128">
        <f t="shared" si="18"/>
        <v>0</v>
      </c>
      <c r="G190" s="127"/>
      <c r="H190" s="129">
        <f t="shared" si="19"/>
        <v>0</v>
      </c>
      <c r="I190" s="128">
        <f t="shared" si="20"/>
        <v>0</v>
      </c>
    </row>
    <row r="191" spans="1:9" ht="21.75">
      <c r="A191" s="128"/>
      <c r="B191" s="209" t="s">
        <v>388</v>
      </c>
      <c r="C191" s="127"/>
      <c r="D191" s="126" t="s">
        <v>228</v>
      </c>
      <c r="E191" s="127"/>
      <c r="F191" s="128">
        <f t="shared" si="18"/>
        <v>0</v>
      </c>
      <c r="G191" s="127"/>
      <c r="H191" s="129">
        <f t="shared" si="19"/>
        <v>0</v>
      </c>
      <c r="I191" s="128">
        <f t="shared" si="20"/>
        <v>0</v>
      </c>
    </row>
    <row r="192" spans="1:9" ht="21.75">
      <c r="A192" s="148"/>
      <c r="B192" s="232"/>
      <c r="C192" s="160"/>
      <c r="D192" s="206"/>
      <c r="E192" s="160"/>
      <c r="F192" s="148"/>
      <c r="G192" s="160"/>
      <c r="H192" s="147"/>
      <c r="I192" s="148"/>
    </row>
    <row r="193" spans="1:9" ht="21.75">
      <c r="A193" s="148"/>
      <c r="B193" s="223"/>
      <c r="C193" s="148"/>
      <c r="D193" s="203"/>
      <c r="E193" s="147"/>
      <c r="F193" s="148"/>
      <c r="G193" s="148"/>
      <c r="H193" s="147"/>
      <c r="I193" s="148"/>
    </row>
    <row r="194" spans="1:9" ht="21">
      <c r="A194" s="164"/>
      <c r="B194" s="225"/>
      <c r="C194" s="164"/>
      <c r="D194" s="207"/>
      <c r="E194" s="163"/>
      <c r="F194" s="164">
        <f>SUM(F184:F193)</f>
        <v>0</v>
      </c>
      <c r="G194" s="164"/>
      <c r="H194" s="164">
        <f>SUM(H184:H193)</f>
        <v>0</v>
      </c>
      <c r="I194" s="164">
        <f>SUM(I184:I193)</f>
        <v>0</v>
      </c>
    </row>
    <row r="195" spans="1:9" ht="21.75">
      <c r="A195" s="219" t="s">
        <v>211</v>
      </c>
      <c r="B195" s="220" t="s">
        <v>349</v>
      </c>
      <c r="C195" s="158"/>
      <c r="D195" s="204"/>
      <c r="E195" s="159"/>
      <c r="F195" s="158"/>
      <c r="G195" s="158"/>
      <c r="H195" s="159"/>
      <c r="I195" s="158"/>
    </row>
    <row r="196" spans="1:9" ht="21.75">
      <c r="A196" s="128"/>
      <c r="B196" s="217" t="s">
        <v>389</v>
      </c>
      <c r="C196" s="127"/>
      <c r="D196" s="126" t="s">
        <v>225</v>
      </c>
      <c r="E196" s="127"/>
      <c r="F196" s="128">
        <f>C196*E196</f>
        <v>0</v>
      </c>
      <c r="G196" s="127"/>
      <c r="H196" s="129">
        <f>C196*G196</f>
        <v>0</v>
      </c>
      <c r="I196" s="128">
        <f>F196+H196</f>
        <v>0</v>
      </c>
    </row>
    <row r="197" spans="1:9" ht="21.75">
      <c r="A197" s="128"/>
      <c r="B197" s="217" t="s">
        <v>366</v>
      </c>
      <c r="C197" s="127"/>
      <c r="D197" s="126" t="s">
        <v>228</v>
      </c>
      <c r="E197" s="127"/>
      <c r="F197" s="128">
        <f>C197*E197</f>
        <v>0</v>
      </c>
      <c r="G197" s="127"/>
      <c r="H197" s="129">
        <f>C197*G197</f>
        <v>0</v>
      </c>
      <c r="I197" s="128">
        <f>F197+H197</f>
        <v>0</v>
      </c>
    </row>
    <row r="198" spans="1:9" ht="21.75">
      <c r="A198" s="392"/>
      <c r="B198" s="401" t="s">
        <v>390</v>
      </c>
      <c r="C198" s="392"/>
      <c r="D198" s="397"/>
      <c r="E198" s="398"/>
      <c r="F198" s="392">
        <f>SUM(F196:F197)</f>
        <v>0</v>
      </c>
      <c r="G198" s="392"/>
      <c r="H198" s="392">
        <f>SUM(H196:H197)</f>
        <v>0</v>
      </c>
      <c r="I198" s="392">
        <f>SUM(I196:I197)</f>
        <v>0</v>
      </c>
    </row>
    <row r="199" spans="1:9" ht="21.75">
      <c r="A199" s="100" t="s">
        <v>216</v>
      </c>
      <c r="B199" s="123" t="s">
        <v>350</v>
      </c>
      <c r="C199" s="226"/>
      <c r="D199" s="152"/>
      <c r="E199" s="159"/>
      <c r="F199" s="158"/>
      <c r="G199" s="158"/>
      <c r="H199" s="159"/>
      <c r="I199" s="158"/>
    </row>
    <row r="200" spans="1:9" ht="21.75">
      <c r="A200" s="227">
        <v>5.1</v>
      </c>
      <c r="B200" s="179" t="s">
        <v>391</v>
      </c>
      <c r="C200" s="127"/>
      <c r="D200" s="152" t="s">
        <v>392</v>
      </c>
      <c r="E200" s="159"/>
      <c r="F200" s="158">
        <f aca="true" t="shared" si="21" ref="F200:F209">C200*E200</f>
        <v>0</v>
      </c>
      <c r="G200" s="158"/>
      <c r="H200" s="159">
        <f aca="true" t="shared" si="22" ref="H200:H209">C200*G200</f>
        <v>0</v>
      </c>
      <c r="I200" s="158">
        <f aca="true" t="shared" si="23" ref="I200:I209">F200+H200</f>
        <v>0</v>
      </c>
    </row>
    <row r="201" spans="1:9" ht="21.75">
      <c r="A201" s="227">
        <v>5.2</v>
      </c>
      <c r="B201" s="179" t="s">
        <v>393</v>
      </c>
      <c r="C201" s="127"/>
      <c r="D201" s="152" t="s">
        <v>392</v>
      </c>
      <c r="E201" s="159"/>
      <c r="F201" s="158">
        <f t="shared" si="21"/>
        <v>0</v>
      </c>
      <c r="G201" s="158"/>
      <c r="H201" s="159">
        <f t="shared" si="22"/>
        <v>0</v>
      </c>
      <c r="I201" s="158">
        <f t="shared" si="23"/>
        <v>0</v>
      </c>
    </row>
    <row r="202" spans="1:9" ht="21.75">
      <c r="A202" s="227">
        <v>5.3</v>
      </c>
      <c r="B202" s="179" t="s">
        <v>394</v>
      </c>
      <c r="C202" s="127"/>
      <c r="D202" s="152" t="s">
        <v>392</v>
      </c>
      <c r="E202" s="159"/>
      <c r="F202" s="158">
        <f t="shared" si="21"/>
        <v>0</v>
      </c>
      <c r="G202" s="158"/>
      <c r="H202" s="159">
        <f t="shared" si="22"/>
        <v>0</v>
      </c>
      <c r="I202" s="158">
        <f t="shared" si="23"/>
        <v>0</v>
      </c>
    </row>
    <row r="203" spans="1:9" ht="21.75">
      <c r="A203" s="227">
        <v>5.4</v>
      </c>
      <c r="B203" s="179" t="s">
        <v>395</v>
      </c>
      <c r="C203" s="127"/>
      <c r="D203" s="152" t="s">
        <v>392</v>
      </c>
      <c r="E203" s="159"/>
      <c r="F203" s="158">
        <f t="shared" si="21"/>
        <v>0</v>
      </c>
      <c r="G203" s="158"/>
      <c r="H203" s="159">
        <f t="shared" si="22"/>
        <v>0</v>
      </c>
      <c r="I203" s="158">
        <f t="shared" si="23"/>
        <v>0</v>
      </c>
    </row>
    <row r="204" spans="1:9" ht="21.75">
      <c r="A204" s="227">
        <v>5.5</v>
      </c>
      <c r="B204" s="179" t="s">
        <v>396</v>
      </c>
      <c r="C204" s="127"/>
      <c r="D204" s="152" t="s">
        <v>397</v>
      </c>
      <c r="E204" s="159"/>
      <c r="F204" s="158">
        <f t="shared" si="21"/>
        <v>0</v>
      </c>
      <c r="G204" s="158"/>
      <c r="H204" s="159">
        <f t="shared" si="22"/>
        <v>0</v>
      </c>
      <c r="I204" s="158">
        <f t="shared" si="23"/>
        <v>0</v>
      </c>
    </row>
    <row r="205" spans="1:9" ht="21.75">
      <c r="A205" s="227">
        <v>5.6</v>
      </c>
      <c r="B205" s="179" t="s">
        <v>398</v>
      </c>
      <c r="C205" s="127"/>
      <c r="D205" s="152" t="s">
        <v>397</v>
      </c>
      <c r="E205" s="159"/>
      <c r="F205" s="158">
        <f t="shared" si="21"/>
        <v>0</v>
      </c>
      <c r="G205" s="158"/>
      <c r="H205" s="159">
        <f t="shared" si="22"/>
        <v>0</v>
      </c>
      <c r="I205" s="158">
        <f t="shared" si="23"/>
        <v>0</v>
      </c>
    </row>
    <row r="206" spans="1:9" ht="21.75">
      <c r="A206" s="227">
        <v>5.7</v>
      </c>
      <c r="B206" s="179" t="s">
        <v>399</v>
      </c>
      <c r="C206" s="127"/>
      <c r="D206" s="152" t="s">
        <v>400</v>
      </c>
      <c r="E206" s="159"/>
      <c r="F206" s="158">
        <f t="shared" si="21"/>
        <v>0</v>
      </c>
      <c r="G206" s="158"/>
      <c r="H206" s="159">
        <f t="shared" si="22"/>
        <v>0</v>
      </c>
      <c r="I206" s="158">
        <f t="shared" si="23"/>
        <v>0</v>
      </c>
    </row>
    <row r="207" spans="1:9" ht="21.75">
      <c r="A207" s="227">
        <v>5.8</v>
      </c>
      <c r="B207" s="179" t="s">
        <v>401</v>
      </c>
      <c r="C207" s="127"/>
      <c r="D207" s="152" t="s">
        <v>400</v>
      </c>
      <c r="E207" s="159"/>
      <c r="F207" s="158">
        <f t="shared" si="21"/>
        <v>0</v>
      </c>
      <c r="G207" s="158"/>
      <c r="H207" s="159">
        <f t="shared" si="22"/>
        <v>0</v>
      </c>
      <c r="I207" s="158">
        <f t="shared" si="23"/>
        <v>0</v>
      </c>
    </row>
    <row r="208" spans="1:9" ht="21.75">
      <c r="A208" s="227">
        <v>5.9</v>
      </c>
      <c r="B208" s="179" t="s">
        <v>402</v>
      </c>
      <c r="C208" s="127"/>
      <c r="D208" s="152" t="s">
        <v>400</v>
      </c>
      <c r="E208" s="228"/>
      <c r="F208" s="229">
        <f t="shared" si="21"/>
        <v>0</v>
      </c>
      <c r="G208" s="229"/>
      <c r="H208" s="159">
        <f t="shared" si="22"/>
        <v>0</v>
      </c>
      <c r="I208" s="158">
        <f t="shared" si="23"/>
        <v>0</v>
      </c>
    </row>
    <row r="209" spans="1:9" ht="21.75">
      <c r="A209" s="230">
        <v>5.1</v>
      </c>
      <c r="B209" s="179" t="s">
        <v>403</v>
      </c>
      <c r="C209" s="127"/>
      <c r="D209" s="152" t="s">
        <v>400</v>
      </c>
      <c r="E209" s="228"/>
      <c r="F209" s="229">
        <f t="shared" si="21"/>
        <v>0</v>
      </c>
      <c r="G209" s="229"/>
      <c r="H209" s="159">
        <f t="shared" si="22"/>
        <v>0</v>
      </c>
      <c r="I209" s="158">
        <f t="shared" si="23"/>
        <v>0</v>
      </c>
    </row>
    <row r="210" spans="1:9" ht="21.75">
      <c r="A210" s="230"/>
      <c r="B210" s="179"/>
      <c r="C210" s="226"/>
      <c r="D210" s="152"/>
      <c r="E210" s="159"/>
      <c r="F210" s="158"/>
      <c r="G210" s="158"/>
      <c r="H210" s="159"/>
      <c r="I210" s="158"/>
    </row>
    <row r="211" spans="1:9" ht="21">
      <c r="A211" s="390"/>
      <c r="B211" s="402" t="s">
        <v>404</v>
      </c>
      <c r="C211" s="332"/>
      <c r="D211" s="390"/>
      <c r="E211" s="394"/>
      <c r="F211" s="392">
        <f>SUM(F200:F210)</f>
        <v>0</v>
      </c>
      <c r="G211" s="392"/>
      <c r="H211" s="392">
        <f>SUM(H200:H210)</f>
        <v>0</v>
      </c>
      <c r="I211" s="392">
        <f>SUM(I200:I210)</f>
        <v>0</v>
      </c>
    </row>
    <row r="212" spans="1:9" ht="21.75">
      <c r="A212" s="172"/>
      <c r="B212" s="173"/>
      <c r="C212" s="174"/>
      <c r="D212" s="172"/>
      <c r="E212" s="175"/>
      <c r="F212" s="176"/>
      <c r="G212" s="174"/>
      <c r="H212" s="177"/>
      <c r="I212" s="178"/>
    </row>
    <row r="213" spans="1:9" ht="21.75">
      <c r="A213" s="172"/>
      <c r="B213" s="173"/>
      <c r="C213" s="174"/>
      <c r="D213" s="172"/>
      <c r="E213" s="175"/>
      <c r="F213" s="176"/>
      <c r="G213" s="174"/>
      <c r="H213" s="177"/>
      <c r="I213" s="178"/>
    </row>
    <row r="214" spans="1:9" ht="21.75">
      <c r="A214" s="172"/>
      <c r="B214" s="173"/>
      <c r="C214" s="174"/>
      <c r="D214" s="172"/>
      <c r="E214" s="175"/>
      <c r="F214" s="176"/>
      <c r="G214" s="174"/>
      <c r="H214" s="177"/>
      <c r="I214" s="178"/>
    </row>
    <row r="215" spans="1:9" ht="21.75">
      <c r="A215" s="172"/>
      <c r="B215" s="173"/>
      <c r="C215" s="174"/>
      <c r="D215" s="172"/>
      <c r="E215" s="175"/>
      <c r="F215" s="176"/>
      <c r="G215" s="174"/>
      <c r="H215" s="177"/>
      <c r="I215" s="178"/>
    </row>
    <row r="216" spans="1:9" ht="21.75">
      <c r="A216" s="172"/>
      <c r="B216" s="173"/>
      <c r="C216" s="174"/>
      <c r="D216" s="172"/>
      <c r="E216" s="175"/>
      <c r="F216" s="176"/>
      <c r="G216" s="174"/>
      <c r="H216" s="177"/>
      <c r="I216" s="178"/>
    </row>
    <row r="217" spans="1:9" ht="21.75">
      <c r="A217" s="172"/>
      <c r="B217" s="173"/>
      <c r="C217" s="174"/>
      <c r="D217" s="172"/>
      <c r="E217" s="175"/>
      <c r="F217" s="176"/>
      <c r="G217" s="174"/>
      <c r="H217" s="177"/>
      <c r="I217" s="178"/>
    </row>
    <row r="218" spans="1:9" ht="21.75">
      <c r="A218" s="172"/>
      <c r="B218" s="173"/>
      <c r="C218" s="174"/>
      <c r="D218" s="172"/>
      <c r="E218" s="175"/>
      <c r="F218" s="176"/>
      <c r="G218" s="174"/>
      <c r="H218" s="177"/>
      <c r="I218" s="178"/>
    </row>
    <row r="219" spans="1:9" ht="21.75">
      <c r="A219" s="172"/>
      <c r="B219" s="173"/>
      <c r="C219" s="174"/>
      <c r="D219" s="172"/>
      <c r="E219" s="175"/>
      <c r="F219" s="176"/>
      <c r="G219" s="174"/>
      <c r="H219" s="177"/>
      <c r="I219" s="178"/>
    </row>
    <row r="220" spans="1:9" ht="21.75">
      <c r="A220" s="172"/>
      <c r="B220" s="173"/>
      <c r="C220" s="174"/>
      <c r="D220" s="172"/>
      <c r="E220" s="175"/>
      <c r="F220" s="176"/>
      <c r="G220" s="174"/>
      <c r="H220" s="177"/>
      <c r="I220" s="178"/>
    </row>
    <row r="221" spans="1:9" ht="21.75">
      <c r="A221" s="172"/>
      <c r="B221" s="173"/>
      <c r="C221" s="174"/>
      <c r="D221" s="172"/>
      <c r="E221" s="175"/>
      <c r="F221" s="176"/>
      <c r="G221" s="174"/>
      <c r="H221" s="177"/>
      <c r="I221" s="178"/>
    </row>
    <row r="222" spans="1:9" ht="21.75">
      <c r="A222" s="172"/>
      <c r="B222" s="173"/>
      <c r="C222" s="174"/>
      <c r="D222" s="172"/>
      <c r="E222" s="175"/>
      <c r="F222" s="176"/>
      <c r="G222" s="174"/>
      <c r="H222" s="177"/>
      <c r="I222" s="178"/>
    </row>
    <row r="223" spans="1:9" ht="21.75">
      <c r="A223" s="172"/>
      <c r="B223" s="173"/>
      <c r="C223" s="174"/>
      <c r="D223" s="172"/>
      <c r="E223" s="175"/>
      <c r="F223" s="176"/>
      <c r="G223" s="174"/>
      <c r="H223" s="177"/>
      <c r="I223" s="178"/>
    </row>
    <row r="224" spans="1:9" ht="21.75">
      <c r="A224" s="172"/>
      <c r="B224" s="173"/>
      <c r="C224" s="174"/>
      <c r="D224" s="172"/>
      <c r="E224" s="175"/>
      <c r="F224" s="176"/>
      <c r="G224" s="174"/>
      <c r="H224" s="177"/>
      <c r="I224" s="178"/>
    </row>
    <row r="225" spans="1:9" ht="21.75">
      <c r="A225" s="172"/>
      <c r="B225" s="173"/>
      <c r="C225" s="174"/>
      <c r="D225" s="172"/>
      <c r="E225" s="175"/>
      <c r="F225" s="176"/>
      <c r="G225" s="174"/>
      <c r="H225" s="177"/>
      <c r="I225" s="178"/>
    </row>
    <row r="226" spans="1:9" ht="21.75">
      <c r="A226" s="172"/>
      <c r="B226" s="173"/>
      <c r="C226" s="174"/>
      <c r="D226" s="172"/>
      <c r="E226" s="175"/>
      <c r="F226" s="176"/>
      <c r="G226" s="174"/>
      <c r="H226" s="177"/>
      <c r="I226" s="178"/>
    </row>
    <row r="227" spans="1:9" ht="21.75">
      <c r="A227" s="172"/>
      <c r="B227" s="173"/>
      <c r="C227" s="174"/>
      <c r="D227" s="172"/>
      <c r="E227" s="175"/>
      <c r="F227" s="176"/>
      <c r="G227" s="174"/>
      <c r="H227" s="177"/>
      <c r="I227" s="178"/>
    </row>
    <row r="228" spans="1:9" ht="21.75">
      <c r="A228" s="172"/>
      <c r="B228" s="173"/>
      <c r="C228" s="174"/>
      <c r="D228" s="172"/>
      <c r="E228" s="175"/>
      <c r="F228" s="176"/>
      <c r="G228" s="174"/>
      <c r="H228" s="177"/>
      <c r="I228" s="178"/>
    </row>
    <row r="229" spans="1:9" ht="21.75">
      <c r="A229" s="172"/>
      <c r="B229" s="173"/>
      <c r="C229" s="174"/>
      <c r="D229" s="172"/>
      <c r="E229" s="175"/>
      <c r="F229" s="176"/>
      <c r="G229" s="174"/>
      <c r="H229" s="177"/>
      <c r="I229" s="178"/>
    </row>
    <row r="230" spans="1:9" ht="21.75">
      <c r="A230" s="172"/>
      <c r="B230" s="173"/>
      <c r="C230" s="174"/>
      <c r="D230" s="172"/>
      <c r="E230" s="175"/>
      <c r="F230" s="176"/>
      <c r="G230" s="174"/>
      <c r="H230" s="177"/>
      <c r="I230" s="178"/>
    </row>
    <row r="231" spans="1:9" ht="21.75">
      <c r="A231" s="172"/>
      <c r="B231" s="173"/>
      <c r="C231" s="174"/>
      <c r="D231" s="172"/>
      <c r="E231" s="175"/>
      <c r="F231" s="176"/>
      <c r="G231" s="174"/>
      <c r="H231" s="177"/>
      <c r="I231" s="178"/>
    </row>
    <row r="232" spans="1:9" ht="21.75">
      <c r="A232" s="172"/>
      <c r="B232" s="173"/>
      <c r="C232" s="174"/>
      <c r="D232" s="172"/>
      <c r="E232" s="175"/>
      <c r="F232" s="176"/>
      <c r="G232" s="174"/>
      <c r="H232" s="177"/>
      <c r="I232" s="178"/>
    </row>
    <row r="233" spans="1:9" ht="21.75">
      <c r="A233" s="172"/>
      <c r="B233" s="173"/>
      <c r="C233" s="174"/>
      <c r="D233" s="172"/>
      <c r="E233" s="175"/>
      <c r="F233" s="176"/>
      <c r="G233" s="174"/>
      <c r="H233" s="177"/>
      <c r="I233" s="178"/>
    </row>
    <row r="234" spans="1:9" ht="21.75">
      <c r="A234" s="172"/>
      <c r="B234" s="173"/>
      <c r="C234" s="174"/>
      <c r="D234" s="172"/>
      <c r="E234" s="175"/>
      <c r="F234" s="176"/>
      <c r="G234" s="174"/>
      <c r="H234" s="177"/>
      <c r="I234" s="178"/>
    </row>
    <row r="235" spans="1:9" ht="21.75">
      <c r="A235" s="172"/>
      <c r="B235" s="173"/>
      <c r="C235" s="174"/>
      <c r="D235" s="172"/>
      <c r="E235" s="175"/>
      <c r="F235" s="176"/>
      <c r="G235" s="174"/>
      <c r="H235" s="177"/>
      <c r="I235" s="178"/>
    </row>
    <row r="236" spans="1:9" ht="21.75">
      <c r="A236" s="172"/>
      <c r="B236" s="173"/>
      <c r="C236" s="174"/>
      <c r="D236" s="172"/>
      <c r="E236" s="175"/>
      <c r="F236" s="176"/>
      <c r="G236" s="174"/>
      <c r="H236" s="177"/>
      <c r="I236" s="178"/>
    </row>
    <row r="237" spans="1:9" ht="21.75">
      <c r="A237" s="172"/>
      <c r="B237" s="173"/>
      <c r="C237" s="174"/>
      <c r="D237" s="172"/>
      <c r="E237" s="175"/>
      <c r="F237" s="176"/>
      <c r="G237" s="174"/>
      <c r="H237" s="177"/>
      <c r="I237" s="178"/>
    </row>
    <row r="238" spans="1:9" ht="21.75">
      <c r="A238" s="172"/>
      <c r="B238" s="173"/>
      <c r="C238" s="174"/>
      <c r="D238" s="172"/>
      <c r="E238" s="175"/>
      <c r="F238" s="176"/>
      <c r="G238" s="174"/>
      <c r="H238" s="177"/>
      <c r="I238" s="178"/>
    </row>
    <row r="239" spans="1:9" ht="21.75">
      <c r="A239" s="172"/>
      <c r="B239" s="173"/>
      <c r="C239" s="174"/>
      <c r="D239" s="172"/>
      <c r="E239" s="175"/>
      <c r="F239" s="176"/>
      <c r="G239" s="174"/>
      <c r="H239" s="177"/>
      <c r="I239" s="178"/>
    </row>
    <row r="240" spans="1:9" ht="21.75">
      <c r="A240" s="172"/>
      <c r="B240" s="173"/>
      <c r="C240" s="174"/>
      <c r="D240" s="172"/>
      <c r="E240" s="175"/>
      <c r="F240" s="176"/>
      <c r="G240" s="174"/>
      <c r="H240" s="177"/>
      <c r="I240" s="178"/>
    </row>
    <row r="241" spans="1:9" ht="21.75">
      <c r="A241" s="172"/>
      <c r="B241" s="173"/>
      <c r="C241" s="174"/>
      <c r="D241" s="172"/>
      <c r="E241" s="175"/>
      <c r="F241" s="176"/>
      <c r="G241" s="174"/>
      <c r="H241" s="177"/>
      <c r="I241" s="178"/>
    </row>
    <row r="242" spans="1:9" ht="21.75">
      <c r="A242" s="172"/>
      <c r="B242" s="173"/>
      <c r="C242" s="174"/>
      <c r="D242" s="172"/>
      <c r="E242" s="175"/>
      <c r="F242" s="176"/>
      <c r="G242" s="174"/>
      <c r="H242" s="177"/>
      <c r="I242" s="178"/>
    </row>
    <row r="243" spans="1:9" ht="21.75">
      <c r="A243" s="172"/>
      <c r="B243" s="173"/>
      <c r="C243" s="174"/>
      <c r="D243" s="172"/>
      <c r="E243" s="175"/>
      <c r="F243" s="176"/>
      <c r="G243" s="174"/>
      <c r="H243" s="177"/>
      <c r="I243" s="178"/>
    </row>
    <row r="244" spans="1:9" ht="21.75">
      <c r="A244" s="172"/>
      <c r="B244" s="173"/>
      <c r="C244" s="174"/>
      <c r="D244" s="172"/>
      <c r="E244" s="175"/>
      <c r="F244" s="176"/>
      <c r="G244" s="174"/>
      <c r="H244" s="177"/>
      <c r="I244" s="178"/>
    </row>
    <row r="245" spans="1:9" ht="21.75">
      <c r="A245" s="172"/>
      <c r="B245" s="173"/>
      <c r="C245" s="174"/>
      <c r="D245" s="172"/>
      <c r="E245" s="175"/>
      <c r="F245" s="176"/>
      <c r="G245" s="174"/>
      <c r="H245" s="177"/>
      <c r="I245" s="178"/>
    </row>
    <row r="246" spans="1:9" ht="21.75">
      <c r="A246" s="172"/>
      <c r="B246" s="173"/>
      <c r="C246" s="174"/>
      <c r="D246" s="172"/>
      <c r="E246" s="175"/>
      <c r="F246" s="176"/>
      <c r="G246" s="174"/>
      <c r="H246" s="177"/>
      <c r="I246" s="178"/>
    </row>
    <row r="247" spans="1:9" ht="21.75">
      <c r="A247" s="172"/>
      <c r="B247" s="173"/>
      <c r="C247" s="174"/>
      <c r="D247" s="172"/>
      <c r="E247" s="175"/>
      <c r="F247" s="176"/>
      <c r="G247" s="174"/>
      <c r="H247" s="177"/>
      <c r="I247" s="178"/>
    </row>
    <row r="248" spans="1:9" ht="21.75">
      <c r="A248" s="172"/>
      <c r="B248" s="173"/>
      <c r="C248" s="174"/>
      <c r="D248" s="172"/>
      <c r="E248" s="175"/>
      <c r="F248" s="176"/>
      <c r="G248" s="174"/>
      <c r="H248" s="177"/>
      <c r="I248" s="178"/>
    </row>
    <row r="249" spans="1:9" ht="21.75">
      <c r="A249" s="172"/>
      <c r="B249" s="173"/>
      <c r="C249" s="174"/>
      <c r="D249" s="172"/>
      <c r="E249" s="175"/>
      <c r="F249" s="176"/>
      <c r="G249" s="174"/>
      <c r="H249" s="177"/>
      <c r="I249" s="178"/>
    </row>
    <row r="250" spans="1:9" ht="21.75">
      <c r="A250" s="172"/>
      <c r="B250" s="173"/>
      <c r="C250" s="174"/>
      <c r="D250" s="172"/>
      <c r="E250" s="175"/>
      <c r="F250" s="176"/>
      <c r="G250" s="174"/>
      <c r="H250" s="177"/>
      <c r="I250" s="178"/>
    </row>
    <row r="251" spans="1:9" ht="21.75">
      <c r="A251" s="172"/>
      <c r="B251" s="173"/>
      <c r="C251" s="174"/>
      <c r="D251" s="172"/>
      <c r="E251" s="175"/>
      <c r="F251" s="176"/>
      <c r="G251" s="174"/>
      <c r="H251" s="177"/>
      <c r="I251" s="178"/>
    </row>
    <row r="252" spans="1:9" ht="21.75">
      <c r="A252" s="172"/>
      <c r="B252" s="173"/>
      <c r="C252" s="174"/>
      <c r="D252" s="172"/>
      <c r="E252" s="175"/>
      <c r="F252" s="176"/>
      <c r="G252" s="174"/>
      <c r="H252" s="177"/>
      <c r="I252" s="178"/>
    </row>
    <row r="253" spans="1:9" ht="21.75">
      <c r="A253" s="172"/>
      <c r="B253" s="173"/>
      <c r="C253" s="174"/>
      <c r="D253" s="172"/>
      <c r="E253" s="175"/>
      <c r="F253" s="176"/>
      <c r="G253" s="174"/>
      <c r="H253" s="177"/>
      <c r="I253" s="178"/>
    </row>
    <row r="254" spans="1:9" ht="21.75">
      <c r="A254" s="172"/>
      <c r="B254" s="173"/>
      <c r="C254" s="174"/>
      <c r="D254" s="172"/>
      <c r="E254" s="175"/>
      <c r="F254" s="176"/>
      <c r="G254" s="174"/>
      <c r="H254" s="177"/>
      <c r="I254" s="178"/>
    </row>
    <row r="255" spans="1:9" ht="21.75">
      <c r="A255" s="172"/>
      <c r="B255" s="173"/>
      <c r="C255" s="174"/>
      <c r="D255" s="172"/>
      <c r="E255" s="175"/>
      <c r="F255" s="176"/>
      <c r="G255" s="174"/>
      <c r="H255" s="177"/>
      <c r="I255" s="178"/>
    </row>
    <row r="256" spans="1:9" ht="21.75">
      <c r="A256" s="172"/>
      <c r="B256" s="173"/>
      <c r="C256" s="174"/>
      <c r="D256" s="172"/>
      <c r="E256" s="175"/>
      <c r="F256" s="176"/>
      <c r="G256" s="174"/>
      <c r="H256" s="177"/>
      <c r="I256" s="178"/>
    </row>
    <row r="257" spans="1:9" ht="21.75">
      <c r="A257" s="172"/>
      <c r="B257" s="173"/>
      <c r="C257" s="174"/>
      <c r="D257" s="172"/>
      <c r="E257" s="175"/>
      <c r="F257" s="176"/>
      <c r="G257" s="174"/>
      <c r="H257" s="177"/>
      <c r="I257" s="178"/>
    </row>
    <row r="258" spans="1:9" ht="21.75">
      <c r="A258" s="172"/>
      <c r="B258" s="173"/>
      <c r="C258" s="174"/>
      <c r="D258" s="172"/>
      <c r="E258" s="175"/>
      <c r="F258" s="176"/>
      <c r="G258" s="174"/>
      <c r="H258" s="177"/>
      <c r="I258" s="178"/>
    </row>
    <row r="259" spans="1:9" ht="21.75">
      <c r="A259" s="172"/>
      <c r="B259" s="173"/>
      <c r="C259" s="174"/>
      <c r="D259" s="172"/>
      <c r="E259" s="175"/>
      <c r="F259" s="176"/>
      <c r="G259" s="174"/>
      <c r="H259" s="177"/>
      <c r="I259" s="178"/>
    </row>
    <row r="260" spans="1:9" ht="21.75">
      <c r="A260" s="172"/>
      <c r="B260" s="173"/>
      <c r="C260" s="174"/>
      <c r="D260" s="172"/>
      <c r="E260" s="175"/>
      <c r="F260" s="176"/>
      <c r="G260" s="174"/>
      <c r="H260" s="177"/>
      <c r="I260" s="178"/>
    </row>
    <row r="261" spans="1:9" ht="21.75">
      <c r="A261" s="172"/>
      <c r="B261" s="173"/>
      <c r="C261" s="174"/>
      <c r="D261" s="172"/>
      <c r="E261" s="175"/>
      <c r="F261" s="176"/>
      <c r="G261" s="174"/>
      <c r="H261" s="177"/>
      <c r="I261" s="178"/>
    </row>
    <row r="262" spans="1:9" ht="21.75">
      <c r="A262" s="172"/>
      <c r="B262" s="173"/>
      <c r="C262" s="174"/>
      <c r="D262" s="172"/>
      <c r="E262" s="175"/>
      <c r="F262" s="176"/>
      <c r="G262" s="174"/>
      <c r="H262" s="177"/>
      <c r="I262" s="178"/>
    </row>
    <row r="263" spans="1:9" ht="21.75">
      <c r="A263" s="172"/>
      <c r="B263" s="173"/>
      <c r="C263" s="174"/>
      <c r="D263" s="172"/>
      <c r="E263" s="175"/>
      <c r="F263" s="176"/>
      <c r="G263" s="174"/>
      <c r="H263" s="177"/>
      <c r="I263" s="178"/>
    </row>
    <row r="264" spans="1:9" ht="21.75">
      <c r="A264" s="172"/>
      <c r="B264" s="173"/>
      <c r="C264" s="174"/>
      <c r="D264" s="172"/>
      <c r="E264" s="175"/>
      <c r="F264" s="176"/>
      <c r="G264" s="174"/>
      <c r="H264" s="177"/>
      <c r="I264" s="178"/>
    </row>
    <row r="265" spans="1:9" ht="21.75">
      <c r="A265" s="172"/>
      <c r="B265" s="173"/>
      <c r="C265" s="174"/>
      <c r="D265" s="172"/>
      <c r="E265" s="175"/>
      <c r="F265" s="176"/>
      <c r="G265" s="174"/>
      <c r="H265" s="177"/>
      <c r="I265" s="178"/>
    </row>
    <row r="266" spans="1:9" ht="21.75">
      <c r="A266" s="172"/>
      <c r="B266" s="173"/>
      <c r="C266" s="174"/>
      <c r="D266" s="172"/>
      <c r="E266" s="175"/>
      <c r="F266" s="176"/>
      <c r="G266" s="174"/>
      <c r="H266" s="177"/>
      <c r="I266" s="178"/>
    </row>
    <row r="267" spans="1:9" ht="21.75">
      <c r="A267" s="172"/>
      <c r="B267" s="173"/>
      <c r="C267" s="174"/>
      <c r="D267" s="172"/>
      <c r="E267" s="175"/>
      <c r="F267" s="176"/>
      <c r="G267" s="174"/>
      <c r="H267" s="177"/>
      <c r="I267" s="178"/>
    </row>
    <row r="268" spans="1:9" ht="21.75">
      <c r="A268" s="172"/>
      <c r="B268" s="173"/>
      <c r="C268" s="174"/>
      <c r="D268" s="172"/>
      <c r="E268" s="175"/>
      <c r="F268" s="176"/>
      <c r="G268" s="174"/>
      <c r="H268" s="177"/>
      <c r="I268" s="178"/>
    </row>
    <row r="269" spans="1:9" ht="21.75">
      <c r="A269" s="172"/>
      <c r="B269" s="173"/>
      <c r="C269" s="174"/>
      <c r="D269" s="172"/>
      <c r="E269" s="175"/>
      <c r="F269" s="176"/>
      <c r="G269" s="174"/>
      <c r="H269" s="177"/>
      <c r="I269" s="178"/>
    </row>
    <row r="270" spans="1:9" ht="21.75">
      <c r="A270" s="172"/>
      <c r="B270" s="173"/>
      <c r="C270" s="174"/>
      <c r="D270" s="172"/>
      <c r="E270" s="175"/>
      <c r="F270" s="176"/>
      <c r="G270" s="174"/>
      <c r="H270" s="177"/>
      <c r="I270" s="178"/>
    </row>
    <row r="271" spans="1:9" ht="21.75">
      <c r="A271" s="172"/>
      <c r="B271" s="173"/>
      <c r="C271" s="174"/>
      <c r="D271" s="172"/>
      <c r="E271" s="175"/>
      <c r="F271" s="176"/>
      <c r="G271" s="174"/>
      <c r="H271" s="177"/>
      <c r="I271" s="178"/>
    </row>
    <row r="272" spans="1:9" ht="21.75">
      <c r="A272" s="172"/>
      <c r="B272" s="173"/>
      <c r="C272" s="174"/>
      <c r="D272" s="172"/>
      <c r="E272" s="175"/>
      <c r="F272" s="176"/>
      <c r="G272" s="174"/>
      <c r="H272" s="177"/>
      <c r="I272" s="178"/>
    </row>
    <row r="273" spans="1:9" ht="21.75">
      <c r="A273" s="172"/>
      <c r="B273" s="173"/>
      <c r="C273" s="174"/>
      <c r="D273" s="172"/>
      <c r="E273" s="175"/>
      <c r="F273" s="176"/>
      <c r="G273" s="174"/>
      <c r="H273" s="177"/>
      <c r="I273" s="178"/>
    </row>
    <row r="274" spans="1:9" ht="21.75">
      <c r="A274" s="172"/>
      <c r="B274" s="173"/>
      <c r="C274" s="174"/>
      <c r="D274" s="172"/>
      <c r="E274" s="175"/>
      <c r="F274" s="176"/>
      <c r="G274" s="174"/>
      <c r="H274" s="177"/>
      <c r="I274" s="178"/>
    </row>
    <row r="275" spans="1:9" ht="21.75">
      <c r="A275" s="172"/>
      <c r="B275" s="173"/>
      <c r="C275" s="174"/>
      <c r="D275" s="172"/>
      <c r="E275" s="175"/>
      <c r="F275" s="176"/>
      <c r="G275" s="174"/>
      <c r="H275" s="177"/>
      <c r="I275" s="178"/>
    </row>
    <row r="276" spans="1:9" ht="21.75">
      <c r="A276" s="172"/>
      <c r="B276" s="173"/>
      <c r="C276" s="174"/>
      <c r="D276" s="172"/>
      <c r="E276" s="175"/>
      <c r="F276" s="176"/>
      <c r="G276" s="174"/>
      <c r="H276" s="177"/>
      <c r="I276" s="178"/>
    </row>
    <row r="277" spans="1:9" ht="21.75">
      <c r="A277" s="172"/>
      <c r="B277" s="173"/>
      <c r="C277" s="174"/>
      <c r="D277" s="172"/>
      <c r="E277" s="175"/>
      <c r="F277" s="176"/>
      <c r="G277" s="174"/>
      <c r="H277" s="177"/>
      <c r="I277" s="178"/>
    </row>
    <row r="278" spans="1:9" ht="21.75">
      <c r="A278" s="172"/>
      <c r="B278" s="173"/>
      <c r="C278" s="174"/>
      <c r="D278" s="172"/>
      <c r="E278" s="175"/>
      <c r="F278" s="176"/>
      <c r="G278" s="174"/>
      <c r="H278" s="177"/>
      <c r="I278" s="178"/>
    </row>
    <row r="279" spans="1:9" ht="21.75">
      <c r="A279" s="172"/>
      <c r="B279" s="173"/>
      <c r="C279" s="174"/>
      <c r="D279" s="172"/>
      <c r="E279" s="175"/>
      <c r="F279" s="176"/>
      <c r="G279" s="174"/>
      <c r="H279" s="177"/>
      <c r="I279" s="178"/>
    </row>
    <row r="280" spans="1:9" ht="21.75">
      <c r="A280" s="172"/>
      <c r="B280" s="173"/>
      <c r="C280" s="174"/>
      <c r="D280" s="172"/>
      <c r="E280" s="175"/>
      <c r="F280" s="176"/>
      <c r="G280" s="174"/>
      <c r="H280" s="177"/>
      <c r="I280" s="178"/>
    </row>
    <row r="281" spans="1:9" ht="21.75">
      <c r="A281" s="172"/>
      <c r="B281" s="173"/>
      <c r="C281" s="174"/>
      <c r="D281" s="172"/>
      <c r="E281" s="175"/>
      <c r="F281" s="176"/>
      <c r="G281" s="174"/>
      <c r="H281" s="177"/>
      <c r="I281" s="178"/>
    </row>
    <row r="282" spans="1:9" ht="21.75">
      <c r="A282" s="172"/>
      <c r="B282" s="173"/>
      <c r="C282" s="174"/>
      <c r="D282" s="172"/>
      <c r="E282" s="175"/>
      <c r="F282" s="176"/>
      <c r="G282" s="174"/>
      <c r="H282" s="177"/>
      <c r="I282" s="178"/>
    </row>
    <row r="283" spans="1:9" ht="21.75">
      <c r="A283" s="172"/>
      <c r="B283" s="173"/>
      <c r="C283" s="174"/>
      <c r="D283" s="172"/>
      <c r="E283" s="175"/>
      <c r="F283" s="176"/>
      <c r="G283" s="174"/>
      <c r="H283" s="177"/>
      <c r="I283" s="178"/>
    </row>
  </sheetData>
  <sheetProtection/>
  <mergeCells count="6">
    <mergeCell ref="E3:F3"/>
    <mergeCell ref="G3:H3"/>
    <mergeCell ref="A3:A4"/>
    <mergeCell ref="B3:B4"/>
    <mergeCell ref="C3:C4"/>
    <mergeCell ref="D3:D4"/>
  </mergeCells>
  <printOptions horizontalCentered="1"/>
  <pageMargins left="0.5" right="0.25" top="1" bottom="0.75" header="0.25" footer="0.25"/>
  <pageSetup horizontalDpi="300" verticalDpi="300" orientation="landscape" paperSize="9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20" zoomScaleNormal="120" zoomScalePageLayoutView="0" workbookViewId="0" topLeftCell="A37">
      <selection activeCell="C8" sqref="C8"/>
    </sheetView>
  </sheetViews>
  <sheetFormatPr defaultColWidth="9.140625" defaultRowHeight="21.75"/>
  <cols>
    <col min="1" max="1" width="8.7109375" style="15" customWidth="1"/>
    <col min="2" max="2" width="49.8515625" style="15" customWidth="1"/>
    <col min="3" max="3" width="12.00390625" style="15" customWidth="1"/>
    <col min="4" max="4" width="10.57421875" style="19" customWidth="1"/>
    <col min="5" max="5" width="9.7109375" style="15" customWidth="1"/>
    <col min="6" max="6" width="14.00390625" style="15" customWidth="1"/>
    <col min="7" max="7" width="12.7109375" style="15" customWidth="1"/>
    <col min="8" max="8" width="15.140625" style="15" customWidth="1"/>
    <col min="9" max="9" width="17.57421875" style="15" customWidth="1"/>
    <col min="10" max="10" width="11.140625" style="15" customWidth="1"/>
    <col min="11" max="11" width="9.140625" style="15" customWidth="1"/>
    <col min="12" max="12" width="13.421875" style="15" customWidth="1"/>
    <col min="13" max="16384" width="9.140625" style="15" customWidth="1"/>
  </cols>
  <sheetData>
    <row r="1" spans="1:6" s="9" customFormat="1" ht="24">
      <c r="A1" s="183" t="s">
        <v>65</v>
      </c>
      <c r="B1" s="183"/>
      <c r="C1" s="184"/>
      <c r="D1" s="184"/>
      <c r="E1" s="184" t="s">
        <v>66</v>
      </c>
      <c r="F1" s="184"/>
    </row>
    <row r="2" spans="1:6" s="11" customFormat="1" ht="24">
      <c r="A2" s="182" t="s">
        <v>67</v>
      </c>
      <c r="B2" s="182"/>
      <c r="C2" s="188"/>
      <c r="D2" s="188"/>
      <c r="E2" s="188" t="s">
        <v>653</v>
      </c>
      <c r="F2" s="188"/>
    </row>
    <row r="3" spans="1:9" ht="21">
      <c r="A3" s="460" t="s">
        <v>210</v>
      </c>
      <c r="B3" s="461" t="s">
        <v>656</v>
      </c>
      <c r="C3" s="463" t="s">
        <v>19</v>
      </c>
      <c r="D3" s="460" t="s">
        <v>20</v>
      </c>
      <c r="E3" s="464" t="s">
        <v>72</v>
      </c>
      <c r="F3" s="465"/>
      <c r="G3" s="466" t="s">
        <v>73</v>
      </c>
      <c r="H3" s="467"/>
      <c r="I3" s="321" t="s">
        <v>74</v>
      </c>
    </row>
    <row r="4" spans="1:9" ht="21">
      <c r="A4" s="460"/>
      <c r="B4" s="462"/>
      <c r="C4" s="463"/>
      <c r="D4" s="460"/>
      <c r="E4" s="322" t="s">
        <v>75</v>
      </c>
      <c r="F4" s="323" t="s">
        <v>76</v>
      </c>
      <c r="G4" s="323" t="s">
        <v>75</v>
      </c>
      <c r="H4" s="324" t="s">
        <v>77</v>
      </c>
      <c r="I4" s="325" t="s">
        <v>78</v>
      </c>
    </row>
    <row r="5" spans="1:9" ht="21.75">
      <c r="A5" s="403">
        <v>1</v>
      </c>
      <c r="B5" s="26" t="s">
        <v>633</v>
      </c>
      <c r="C5" s="26">
        <v>6675</v>
      </c>
      <c r="D5" s="238" t="s">
        <v>629</v>
      </c>
      <c r="E5" s="65"/>
      <c r="F5" s="65"/>
      <c r="G5" s="65"/>
      <c r="H5" s="65"/>
      <c r="I5" s="65"/>
    </row>
    <row r="6" spans="1:9" ht="18.75">
      <c r="A6" s="404"/>
      <c r="B6" s="247" t="s">
        <v>631</v>
      </c>
      <c r="C6" s="285">
        <f>C5*1.25/9</f>
        <v>927.0833333333334</v>
      </c>
      <c r="D6" s="286" t="s">
        <v>21</v>
      </c>
      <c r="E6" s="65"/>
      <c r="F6" s="247"/>
      <c r="G6" s="65"/>
      <c r="H6" s="65"/>
      <c r="I6" s="65"/>
    </row>
    <row r="7" spans="1:9" ht="18.75">
      <c r="A7" s="404"/>
      <c r="B7" s="247" t="s">
        <v>635</v>
      </c>
      <c r="C7" s="285"/>
      <c r="D7" s="286" t="s">
        <v>21</v>
      </c>
      <c r="E7" s="65"/>
      <c r="F7" s="247"/>
      <c r="G7" s="65"/>
      <c r="H7" s="65"/>
      <c r="I7" s="65"/>
    </row>
    <row r="8" spans="1:9" ht="18.75">
      <c r="A8" s="404"/>
      <c r="B8" s="247" t="s">
        <v>617</v>
      </c>
      <c r="C8" s="285"/>
      <c r="D8" s="286" t="s">
        <v>392</v>
      </c>
      <c r="E8" s="65"/>
      <c r="F8" s="247">
        <f>E8*C8</f>
        <v>0</v>
      </c>
      <c r="G8" s="65"/>
      <c r="H8" s="65"/>
      <c r="I8" s="65"/>
    </row>
    <row r="9" spans="1:9" ht="18.75">
      <c r="A9" s="404"/>
      <c r="B9" s="247" t="s">
        <v>63</v>
      </c>
      <c r="C9" s="285"/>
      <c r="D9" s="286" t="s">
        <v>57</v>
      </c>
      <c r="E9" s="65"/>
      <c r="F9" s="247">
        <f>E9*C9</f>
        <v>0</v>
      </c>
      <c r="G9" s="65"/>
      <c r="H9" s="65"/>
      <c r="I9" s="65"/>
    </row>
    <row r="10" spans="1:9" ht="18.75">
      <c r="A10" s="404"/>
      <c r="B10" s="247" t="s">
        <v>636</v>
      </c>
      <c r="C10" s="285"/>
      <c r="D10" s="286" t="s">
        <v>22</v>
      </c>
      <c r="E10" s="65"/>
      <c r="F10" s="247"/>
      <c r="G10" s="65"/>
      <c r="H10" s="65"/>
      <c r="I10" s="65"/>
    </row>
    <row r="11" spans="1:9" s="18" customFormat="1" ht="21">
      <c r="A11" s="437"/>
      <c r="B11" s="282" t="s">
        <v>639</v>
      </c>
      <c r="C11" s="282"/>
      <c r="D11" s="249"/>
      <c r="E11" s="282"/>
      <c r="F11" s="282">
        <f>SUM(F6:F10)</f>
        <v>0</v>
      </c>
      <c r="G11" s="282"/>
      <c r="H11" s="14"/>
      <c r="I11" s="14"/>
    </row>
    <row r="12" spans="1:9" ht="21.75">
      <c r="A12" s="403">
        <v>2</v>
      </c>
      <c r="B12" s="26" t="s">
        <v>634</v>
      </c>
      <c r="C12" s="242">
        <v>2150</v>
      </c>
      <c r="D12" s="238" t="s">
        <v>629</v>
      </c>
      <c r="E12" s="65"/>
      <c r="F12" s="65"/>
      <c r="G12" s="65"/>
      <c r="H12" s="65"/>
      <c r="I12" s="65"/>
    </row>
    <row r="13" spans="1:9" ht="18.75">
      <c r="A13" s="404"/>
      <c r="B13" s="247" t="s">
        <v>465</v>
      </c>
      <c r="C13" s="285"/>
      <c r="D13" s="286" t="s">
        <v>57</v>
      </c>
      <c r="E13" s="65"/>
      <c r="F13" s="247">
        <f>E13*C13</f>
        <v>0</v>
      </c>
      <c r="G13" s="65"/>
      <c r="H13" s="65"/>
      <c r="I13" s="65"/>
    </row>
    <row r="14" spans="1:9" ht="18.75">
      <c r="A14" s="404"/>
      <c r="B14" s="247" t="s">
        <v>466</v>
      </c>
      <c r="C14" s="285"/>
      <c r="D14" s="286" t="s">
        <v>392</v>
      </c>
      <c r="E14" s="65"/>
      <c r="F14" s="247">
        <f>E14*C14</f>
        <v>0</v>
      </c>
      <c r="G14" s="65"/>
      <c r="H14" s="65"/>
      <c r="I14" s="65"/>
    </row>
    <row r="15" spans="1:9" ht="18.75">
      <c r="A15" s="404"/>
      <c r="B15" s="247" t="s">
        <v>467</v>
      </c>
      <c r="C15" s="285"/>
      <c r="D15" s="286" t="s">
        <v>392</v>
      </c>
      <c r="E15" s="65"/>
      <c r="F15" s="247">
        <f>E15*C15</f>
        <v>0</v>
      </c>
      <c r="G15" s="65"/>
      <c r="H15" s="65"/>
      <c r="I15" s="65"/>
    </row>
    <row r="16" spans="1:9" ht="19.5" customHeight="1">
      <c r="A16" s="404"/>
      <c r="B16" s="247" t="s">
        <v>468</v>
      </c>
      <c r="C16" s="285"/>
      <c r="D16" s="286" t="s">
        <v>392</v>
      </c>
      <c r="E16" s="65"/>
      <c r="F16" s="247">
        <f>E16*C16</f>
        <v>0</v>
      </c>
      <c r="G16" s="65"/>
      <c r="H16" s="65"/>
      <c r="I16" s="65"/>
    </row>
    <row r="17" spans="1:9" ht="19.5" customHeight="1">
      <c r="A17" s="404"/>
      <c r="B17" s="247" t="s">
        <v>469</v>
      </c>
      <c r="C17" s="285"/>
      <c r="D17" s="286" t="s">
        <v>57</v>
      </c>
      <c r="E17" s="65"/>
      <c r="F17" s="247">
        <f>E17*C17</f>
        <v>0</v>
      </c>
      <c r="G17" s="65"/>
      <c r="H17" s="65"/>
      <c r="I17" s="65"/>
    </row>
    <row r="18" spans="1:9" ht="18.75">
      <c r="A18" s="404"/>
      <c r="B18" s="247" t="s">
        <v>618</v>
      </c>
      <c r="C18" s="285"/>
      <c r="D18" s="286" t="s">
        <v>392</v>
      </c>
      <c r="E18" s="65"/>
      <c r="F18" s="247">
        <f aca="true" t="shared" si="0" ref="F18:F24">E18*C18</f>
        <v>0</v>
      </c>
      <c r="G18" s="65"/>
      <c r="H18" s="65"/>
      <c r="I18" s="65"/>
    </row>
    <row r="19" spans="1:9" ht="18.75">
      <c r="A19" s="404"/>
      <c r="B19" s="247" t="s">
        <v>63</v>
      </c>
      <c r="C19" s="285"/>
      <c r="D19" s="286" t="s">
        <v>57</v>
      </c>
      <c r="E19" s="65"/>
      <c r="F19" s="247">
        <f t="shared" si="0"/>
        <v>0</v>
      </c>
      <c r="G19" s="65"/>
      <c r="H19" s="65"/>
      <c r="I19" s="65"/>
    </row>
    <row r="20" spans="1:9" ht="21.75">
      <c r="A20" s="404"/>
      <c r="B20" s="247" t="s">
        <v>473</v>
      </c>
      <c r="C20" s="285"/>
      <c r="D20" s="286" t="s">
        <v>57</v>
      </c>
      <c r="E20" s="65"/>
      <c r="F20" s="247">
        <f t="shared" si="0"/>
        <v>0</v>
      </c>
      <c r="G20" s="65"/>
      <c r="H20" s="65"/>
      <c r="I20" s="65"/>
    </row>
    <row r="21" spans="1:9" ht="21.75">
      <c r="A21" s="404"/>
      <c r="B21" s="247" t="s">
        <v>474</v>
      </c>
      <c r="C21" s="285"/>
      <c r="D21" s="286" t="s">
        <v>22</v>
      </c>
      <c r="E21" s="65"/>
      <c r="F21" s="247">
        <f t="shared" si="0"/>
        <v>0</v>
      </c>
      <c r="G21" s="65"/>
      <c r="H21" s="65"/>
      <c r="I21" s="65"/>
    </row>
    <row r="22" spans="1:9" ht="21.75">
      <c r="A22" s="404"/>
      <c r="B22" s="247" t="s">
        <v>475</v>
      </c>
      <c r="C22" s="285"/>
      <c r="D22" s="286" t="s">
        <v>22</v>
      </c>
      <c r="E22" s="65"/>
      <c r="F22" s="247">
        <f t="shared" si="0"/>
        <v>0</v>
      </c>
      <c r="G22" s="65"/>
      <c r="H22" s="65"/>
      <c r="I22" s="65"/>
    </row>
    <row r="23" spans="1:9" ht="18.75">
      <c r="A23" s="404"/>
      <c r="B23" s="247" t="s">
        <v>470</v>
      </c>
      <c r="C23" s="285"/>
      <c r="D23" s="286" t="s">
        <v>29</v>
      </c>
      <c r="E23" s="65"/>
      <c r="F23" s="247">
        <f t="shared" si="0"/>
        <v>0</v>
      </c>
      <c r="G23" s="65"/>
      <c r="H23" s="65"/>
      <c r="I23" s="65"/>
    </row>
    <row r="24" spans="1:9" ht="18.75">
      <c r="A24" s="404"/>
      <c r="B24" s="247" t="s">
        <v>471</v>
      </c>
      <c r="C24" s="285"/>
      <c r="D24" s="286" t="s">
        <v>29</v>
      </c>
      <c r="E24" s="65"/>
      <c r="F24" s="247">
        <f t="shared" si="0"/>
        <v>0</v>
      </c>
      <c r="G24" s="65"/>
      <c r="H24" s="65"/>
      <c r="I24" s="65"/>
    </row>
    <row r="25" spans="1:9" ht="21">
      <c r="A25" s="437"/>
      <c r="B25" s="282" t="s">
        <v>638</v>
      </c>
      <c r="C25" s="282"/>
      <c r="D25" s="249"/>
      <c r="E25" s="282"/>
      <c r="F25" s="282">
        <f>SUM(F11:F24)</f>
        <v>0</v>
      </c>
      <c r="G25" s="282"/>
      <c r="H25" s="65"/>
      <c r="I25" s="65"/>
    </row>
    <row r="26" spans="1:9" ht="21.75">
      <c r="A26" s="403">
        <v>3</v>
      </c>
      <c r="B26" s="26" t="s">
        <v>637</v>
      </c>
      <c r="C26" s="285">
        <v>11250</v>
      </c>
      <c r="D26" s="238" t="s">
        <v>629</v>
      </c>
      <c r="E26" s="65"/>
      <c r="F26" s="247"/>
      <c r="G26" s="65"/>
      <c r="H26" s="65"/>
      <c r="I26" s="65"/>
    </row>
    <row r="27" spans="1:9" s="18" customFormat="1" ht="23.25">
      <c r="A27" s="437"/>
      <c r="B27" s="441" t="s">
        <v>472</v>
      </c>
      <c r="C27" s="282"/>
      <c r="D27" s="249"/>
      <c r="E27" s="282"/>
      <c r="F27" s="282">
        <f>SUM(F13:F26)</f>
        <v>0</v>
      </c>
      <c r="G27" s="282"/>
      <c r="H27" s="14"/>
      <c r="I27" s="14"/>
    </row>
  </sheetData>
  <sheetProtection/>
  <mergeCells count="6">
    <mergeCell ref="G3:H3"/>
    <mergeCell ref="B3:B4"/>
    <mergeCell ref="A3:A4"/>
    <mergeCell ref="E3:F3"/>
    <mergeCell ref="C3:C4"/>
    <mergeCell ref="D3:D4"/>
  </mergeCells>
  <printOptions horizontalCentered="1" verticalCentered="1"/>
  <pageMargins left="0.37" right="0.5" top="0.48" bottom="0.53" header="0.25" footer="0.25"/>
  <pageSetup horizontalDpi="300" verticalDpi="300" orientation="landscape" paperSize="9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50"/>
  <sheetViews>
    <sheetView zoomScale="125" zoomScaleNormal="125" zoomScalePageLayoutView="0" workbookViewId="0" topLeftCell="A31">
      <selection activeCell="C30" sqref="C30"/>
    </sheetView>
  </sheetViews>
  <sheetFormatPr defaultColWidth="9.140625" defaultRowHeight="21.75"/>
  <cols>
    <col min="1" max="1" width="8.8515625" style="15" customWidth="1"/>
    <col min="2" max="2" width="45.00390625" style="15" customWidth="1"/>
    <col min="3" max="3" width="13.7109375" style="15" customWidth="1"/>
    <col min="4" max="4" width="7.8515625" style="19" customWidth="1"/>
    <col min="5" max="5" width="11.57421875" style="15" customWidth="1"/>
    <col min="6" max="6" width="15.8515625" style="15" customWidth="1"/>
    <col min="7" max="7" width="11.00390625" style="15" customWidth="1"/>
    <col min="8" max="8" width="15.57421875" style="15" customWidth="1"/>
    <col min="9" max="9" width="19.00390625" style="15" customWidth="1"/>
    <col min="10" max="10" width="11.140625" style="15" customWidth="1"/>
    <col min="11" max="11" width="9.140625" style="15" customWidth="1"/>
    <col min="12" max="12" width="13.421875" style="15" customWidth="1"/>
    <col min="13" max="16384" width="9.140625" style="15" customWidth="1"/>
  </cols>
  <sheetData>
    <row r="1" spans="1:9" s="9" customFormat="1" ht="24">
      <c r="A1" s="183" t="s">
        <v>65</v>
      </c>
      <c r="B1" s="183"/>
      <c r="C1" s="183"/>
      <c r="D1" s="183"/>
      <c r="E1" s="184" t="s">
        <v>66</v>
      </c>
      <c r="F1" s="184"/>
      <c r="G1" s="184"/>
      <c r="H1" s="184"/>
      <c r="I1" s="185"/>
    </row>
    <row r="2" spans="1:9" s="11" customFormat="1" ht="24">
      <c r="A2" s="182" t="s">
        <v>67</v>
      </c>
      <c r="B2" s="182"/>
      <c r="C2" s="183"/>
      <c r="D2" s="182"/>
      <c r="E2" s="186" t="s">
        <v>653</v>
      </c>
      <c r="F2" s="186"/>
      <c r="G2" s="186"/>
      <c r="H2" s="186"/>
      <c r="I2" s="187"/>
    </row>
    <row r="3" spans="1:9" ht="21">
      <c r="A3" s="460" t="s">
        <v>210</v>
      </c>
      <c r="B3" s="461" t="s">
        <v>657</v>
      </c>
      <c r="C3" s="463" t="s">
        <v>19</v>
      </c>
      <c r="D3" s="460" t="s">
        <v>20</v>
      </c>
      <c r="E3" s="464" t="s">
        <v>72</v>
      </c>
      <c r="F3" s="465"/>
      <c r="G3" s="466" t="s">
        <v>73</v>
      </c>
      <c r="H3" s="467"/>
      <c r="I3" s="321" t="s">
        <v>74</v>
      </c>
    </row>
    <row r="4" spans="1:9" ht="21">
      <c r="A4" s="460"/>
      <c r="B4" s="462"/>
      <c r="C4" s="463"/>
      <c r="D4" s="460"/>
      <c r="E4" s="322" t="s">
        <v>75</v>
      </c>
      <c r="F4" s="323" t="s">
        <v>76</v>
      </c>
      <c r="G4" s="323" t="s">
        <v>75</v>
      </c>
      <c r="H4" s="324" t="s">
        <v>77</v>
      </c>
      <c r="I4" s="325" t="s">
        <v>78</v>
      </c>
    </row>
    <row r="5" spans="1:9" ht="21">
      <c r="A5" s="432"/>
      <c r="B5" s="433" t="s">
        <v>640</v>
      </c>
      <c r="C5" s="432">
        <v>237</v>
      </c>
      <c r="D5" s="434" t="s">
        <v>29</v>
      </c>
      <c r="E5" s="16"/>
      <c r="F5" s="14"/>
      <c r="G5" s="16"/>
      <c r="H5" s="14"/>
      <c r="I5" s="432"/>
    </row>
    <row r="6" spans="1:9" ht="21" customHeight="1">
      <c r="A6" s="403">
        <v>1</v>
      </c>
      <c r="B6" s="65" t="s">
        <v>555</v>
      </c>
      <c r="C6" s="26"/>
      <c r="D6" s="248"/>
      <c r="E6" s="65"/>
      <c r="F6" s="65"/>
      <c r="G6" s="65"/>
      <c r="H6" s="65"/>
      <c r="I6" s="65"/>
    </row>
    <row r="7" spans="1:9" ht="18.75">
      <c r="A7" s="404"/>
      <c r="B7" s="247" t="s">
        <v>556</v>
      </c>
      <c r="C7" s="285"/>
      <c r="D7" s="286" t="s">
        <v>392</v>
      </c>
      <c r="E7" s="65"/>
      <c r="F7" s="247"/>
      <c r="G7" s="65"/>
      <c r="H7" s="247"/>
      <c r="I7" s="65"/>
    </row>
    <row r="8" spans="1:9" ht="18.75">
      <c r="A8" s="404"/>
      <c r="B8" s="247" t="s">
        <v>557</v>
      </c>
      <c r="C8" s="285"/>
      <c r="D8" s="286" t="s">
        <v>392</v>
      </c>
      <c r="E8" s="65"/>
      <c r="F8" s="247"/>
      <c r="G8" s="65"/>
      <c r="H8" s="247"/>
      <c r="I8" s="65"/>
    </row>
    <row r="9" spans="1:9" ht="21">
      <c r="A9" s="403">
        <v>2</v>
      </c>
      <c r="B9" s="65" t="s">
        <v>558</v>
      </c>
      <c r="C9" s="285"/>
      <c r="D9" s="286"/>
      <c r="E9" s="65"/>
      <c r="F9" s="247"/>
      <c r="G9" s="65"/>
      <c r="H9" s="247"/>
      <c r="I9" s="65"/>
    </row>
    <row r="10" spans="1:9" ht="18.75">
      <c r="A10" s="404"/>
      <c r="B10" s="247" t="s">
        <v>644</v>
      </c>
      <c r="C10" s="285"/>
      <c r="D10" s="286" t="s">
        <v>21</v>
      </c>
      <c r="E10" s="65"/>
      <c r="F10" s="247"/>
      <c r="G10" s="65"/>
      <c r="H10" s="247"/>
      <c r="I10" s="65"/>
    </row>
    <row r="11" spans="1:9" ht="18.75">
      <c r="A11" s="404"/>
      <c r="B11" s="247" t="s">
        <v>645</v>
      </c>
      <c r="C11" s="285"/>
      <c r="D11" s="286" t="s">
        <v>21</v>
      </c>
      <c r="E11" s="65"/>
      <c r="F11" s="247"/>
      <c r="G11" s="65"/>
      <c r="H11" s="247"/>
      <c r="I11" s="65"/>
    </row>
    <row r="12" spans="1:9" ht="19.5" customHeight="1">
      <c r="A12" s="404"/>
      <c r="B12" s="247" t="s">
        <v>31</v>
      </c>
      <c r="C12" s="285"/>
      <c r="D12" s="286" t="s">
        <v>21</v>
      </c>
      <c r="E12" s="65"/>
      <c r="F12" s="247"/>
      <c r="G12" s="65"/>
      <c r="H12" s="247"/>
      <c r="I12" s="65"/>
    </row>
    <row r="13" spans="1:9" ht="19.5" customHeight="1">
      <c r="A13" s="403">
        <v>3</v>
      </c>
      <c r="B13" s="65" t="s">
        <v>559</v>
      </c>
      <c r="C13" s="285"/>
      <c r="D13" s="286"/>
      <c r="E13" s="65"/>
      <c r="F13" s="247"/>
      <c r="G13" s="65"/>
      <c r="H13" s="247"/>
      <c r="I13" s="65"/>
    </row>
    <row r="14" spans="1:9" ht="18.75">
      <c r="A14" s="404"/>
      <c r="B14" s="247" t="s">
        <v>560</v>
      </c>
      <c r="C14" s="285"/>
      <c r="D14" s="286" t="s">
        <v>392</v>
      </c>
      <c r="E14" s="65"/>
      <c r="F14" s="247"/>
      <c r="G14" s="65"/>
      <c r="H14" s="247"/>
      <c r="I14" s="65"/>
    </row>
    <row r="15" spans="1:9" ht="18.75">
      <c r="A15" s="404"/>
      <c r="B15" s="247" t="s">
        <v>616</v>
      </c>
      <c r="C15" s="285"/>
      <c r="D15" s="286" t="s">
        <v>392</v>
      </c>
      <c r="E15" s="65"/>
      <c r="F15" s="247"/>
      <c r="G15" s="65"/>
      <c r="H15" s="247"/>
      <c r="I15" s="65"/>
    </row>
    <row r="16" spans="1:9" ht="21">
      <c r="A16" s="403">
        <v>4</v>
      </c>
      <c r="B16" s="65" t="s">
        <v>561</v>
      </c>
      <c r="C16" s="285"/>
      <c r="D16" s="286"/>
      <c r="E16" s="65"/>
      <c r="F16" s="247"/>
      <c r="G16" s="65"/>
      <c r="H16" s="247"/>
      <c r="I16" s="65"/>
    </row>
    <row r="17" spans="1:9" ht="21.75">
      <c r="A17" s="404"/>
      <c r="B17" s="247" t="s">
        <v>573</v>
      </c>
      <c r="C17" s="285"/>
      <c r="D17" s="286" t="s">
        <v>22</v>
      </c>
      <c r="E17" s="65"/>
      <c r="F17" s="247"/>
      <c r="G17" s="65"/>
      <c r="H17" s="247"/>
      <c r="I17" s="65"/>
    </row>
    <row r="18" spans="1:9" ht="21.75">
      <c r="A18" s="404"/>
      <c r="B18" s="247" t="s">
        <v>574</v>
      </c>
      <c r="C18" s="285"/>
      <c r="D18" s="286" t="s">
        <v>22</v>
      </c>
      <c r="E18" s="65"/>
      <c r="F18" s="247"/>
      <c r="G18" s="65"/>
      <c r="H18" s="247"/>
      <c r="I18" s="65"/>
    </row>
    <row r="19" spans="1:9" ht="18.75">
      <c r="A19" s="404"/>
      <c r="B19" s="247" t="s">
        <v>562</v>
      </c>
      <c r="C19" s="285"/>
      <c r="D19" s="286" t="s">
        <v>22</v>
      </c>
      <c r="E19" s="65"/>
      <c r="F19" s="247"/>
      <c r="G19" s="65"/>
      <c r="H19" s="247"/>
      <c r="I19" s="65"/>
    </row>
    <row r="20" spans="1:9" ht="18.75">
      <c r="A20" s="404"/>
      <c r="B20" s="247" t="s">
        <v>563</v>
      </c>
      <c r="C20" s="285"/>
      <c r="D20" s="286" t="s">
        <v>22</v>
      </c>
      <c r="E20" s="65"/>
      <c r="F20" s="247"/>
      <c r="G20" s="65"/>
      <c r="H20" s="247"/>
      <c r="I20" s="65"/>
    </row>
    <row r="21" spans="1:9" ht="18.75">
      <c r="A21" s="404"/>
      <c r="B21" s="247" t="s">
        <v>564</v>
      </c>
      <c r="C21" s="285"/>
      <c r="D21" s="286" t="s">
        <v>22</v>
      </c>
      <c r="E21" s="65"/>
      <c r="F21" s="247"/>
      <c r="G21" s="65"/>
      <c r="H21" s="247"/>
      <c r="I21" s="65"/>
    </row>
    <row r="22" spans="1:9" ht="21">
      <c r="A22" s="403">
        <v>5</v>
      </c>
      <c r="B22" s="65" t="s">
        <v>565</v>
      </c>
      <c r="C22" s="285"/>
      <c r="D22" s="286"/>
      <c r="E22" s="65"/>
      <c r="F22" s="247"/>
      <c r="G22" s="65"/>
      <c r="H22" s="247"/>
      <c r="I22" s="65"/>
    </row>
    <row r="23" spans="1:9" ht="18.75">
      <c r="A23" s="404"/>
      <c r="B23" s="247" t="s">
        <v>566</v>
      </c>
      <c r="C23" s="285"/>
      <c r="D23" s="286" t="s">
        <v>57</v>
      </c>
      <c r="E23" s="65"/>
      <c r="F23" s="247"/>
      <c r="G23" s="65"/>
      <c r="H23" s="247"/>
      <c r="I23" s="65"/>
    </row>
    <row r="24" spans="1:9" ht="18.75">
      <c r="A24" s="404"/>
      <c r="B24" s="247" t="s">
        <v>567</v>
      </c>
      <c r="C24" s="285"/>
      <c r="D24" s="286" t="s">
        <v>22</v>
      </c>
      <c r="E24" s="65"/>
      <c r="F24" s="247"/>
      <c r="G24" s="65"/>
      <c r="H24" s="247"/>
      <c r="I24" s="65"/>
    </row>
    <row r="25" spans="1:9" ht="21">
      <c r="A25" s="403">
        <v>6</v>
      </c>
      <c r="B25" s="65" t="s">
        <v>646</v>
      </c>
      <c r="C25" s="285"/>
      <c r="D25" s="286" t="s">
        <v>57</v>
      </c>
      <c r="E25" s="65"/>
      <c r="F25" s="247"/>
      <c r="G25" s="65"/>
      <c r="H25" s="247"/>
      <c r="I25" s="65"/>
    </row>
    <row r="26" spans="1:9" ht="18.75">
      <c r="A26" s="404"/>
      <c r="B26" s="247" t="s">
        <v>650</v>
      </c>
      <c r="C26" s="285"/>
      <c r="D26" s="286" t="s">
        <v>57</v>
      </c>
      <c r="E26" s="65"/>
      <c r="F26" s="247"/>
      <c r="G26" s="65"/>
      <c r="H26" s="247"/>
      <c r="I26" s="65"/>
    </row>
    <row r="27" spans="1:9" ht="18.75">
      <c r="A27" s="404"/>
      <c r="B27" s="247" t="s">
        <v>647</v>
      </c>
      <c r="C27" s="285"/>
      <c r="D27" s="286" t="s">
        <v>57</v>
      </c>
      <c r="E27" s="65"/>
      <c r="F27" s="247"/>
      <c r="G27" s="65"/>
      <c r="H27" s="247"/>
      <c r="I27" s="65"/>
    </row>
    <row r="28" spans="1:9" s="18" customFormat="1" ht="21.75">
      <c r="A28" s="77"/>
      <c r="B28" s="61" t="s">
        <v>568</v>
      </c>
      <c r="C28" s="61"/>
      <c r="D28" s="435"/>
      <c r="E28" s="61"/>
      <c r="F28" s="61"/>
      <c r="G28" s="61"/>
      <c r="H28" s="61"/>
      <c r="I28" s="61"/>
    </row>
    <row r="29" spans="1:9" ht="21.75">
      <c r="A29" s="432"/>
      <c r="B29" s="433" t="s">
        <v>641</v>
      </c>
      <c r="C29" s="432">
        <v>561</v>
      </c>
      <c r="D29" s="436" t="s">
        <v>29</v>
      </c>
      <c r="E29" s="16"/>
      <c r="F29" s="14"/>
      <c r="G29" s="16"/>
      <c r="H29" s="14"/>
      <c r="I29" s="432"/>
    </row>
    <row r="30" spans="1:9" ht="21">
      <c r="A30" s="403">
        <v>1</v>
      </c>
      <c r="B30" s="65" t="s">
        <v>555</v>
      </c>
      <c r="C30" s="26"/>
      <c r="D30" s="248"/>
      <c r="E30" s="65"/>
      <c r="F30" s="65"/>
      <c r="G30" s="65"/>
      <c r="H30" s="65"/>
      <c r="I30" s="65"/>
    </row>
    <row r="31" spans="1:9" ht="18.75">
      <c r="A31" s="404"/>
      <c r="B31" s="247" t="s">
        <v>556</v>
      </c>
      <c r="C31" s="285"/>
      <c r="D31" s="286" t="s">
        <v>392</v>
      </c>
      <c r="E31" s="65"/>
      <c r="F31" s="247"/>
      <c r="G31" s="65"/>
      <c r="H31" s="247"/>
      <c r="I31" s="65"/>
    </row>
    <row r="32" spans="1:9" ht="18.75">
      <c r="A32" s="404"/>
      <c r="B32" s="247" t="s">
        <v>557</v>
      </c>
      <c r="C32" s="285"/>
      <c r="D32" s="286" t="s">
        <v>392</v>
      </c>
      <c r="E32" s="65"/>
      <c r="F32" s="247"/>
      <c r="G32" s="65"/>
      <c r="H32" s="247"/>
      <c r="I32" s="65"/>
    </row>
    <row r="33" spans="1:9" ht="21">
      <c r="A33" s="403">
        <v>2</v>
      </c>
      <c r="B33" s="65" t="s">
        <v>558</v>
      </c>
      <c r="C33" s="285"/>
      <c r="D33" s="286"/>
      <c r="E33" s="65"/>
      <c r="F33" s="247"/>
      <c r="G33" s="65"/>
      <c r="H33" s="247"/>
      <c r="I33" s="65"/>
    </row>
    <row r="34" spans="1:9" ht="18.75">
      <c r="A34" s="404"/>
      <c r="B34" s="247" t="s">
        <v>648</v>
      </c>
      <c r="C34" s="285"/>
      <c r="D34" s="286" t="s">
        <v>21</v>
      </c>
      <c r="E34" s="65"/>
      <c r="F34" s="247"/>
      <c r="G34" s="65"/>
      <c r="H34" s="247"/>
      <c r="I34" s="65"/>
    </row>
    <row r="35" spans="1:9" ht="19.5" customHeight="1">
      <c r="A35" s="403">
        <v>3</v>
      </c>
      <c r="B35" s="65" t="s">
        <v>569</v>
      </c>
      <c r="C35" s="285"/>
      <c r="D35" s="286"/>
      <c r="E35" s="65"/>
      <c r="F35" s="247"/>
      <c r="G35" s="65"/>
      <c r="H35" s="247"/>
      <c r="I35" s="65"/>
    </row>
    <row r="36" spans="1:9" ht="18.75">
      <c r="A36" s="404"/>
      <c r="B36" s="247" t="s">
        <v>560</v>
      </c>
      <c r="C36" s="285"/>
      <c r="D36" s="286" t="s">
        <v>392</v>
      </c>
      <c r="E36" s="65"/>
      <c r="F36" s="247"/>
      <c r="G36" s="65"/>
      <c r="H36" s="247"/>
      <c r="I36" s="65"/>
    </row>
    <row r="37" spans="1:9" ht="18.75">
      <c r="A37" s="404"/>
      <c r="B37" s="247" t="s">
        <v>616</v>
      </c>
      <c r="C37" s="285"/>
      <c r="D37" s="286" t="s">
        <v>392</v>
      </c>
      <c r="E37" s="65"/>
      <c r="F37" s="247"/>
      <c r="G37" s="65"/>
      <c r="H37" s="247"/>
      <c r="I37" s="65"/>
    </row>
    <row r="38" spans="1:9" ht="21">
      <c r="A38" s="403">
        <v>4</v>
      </c>
      <c r="B38" s="65" t="s">
        <v>570</v>
      </c>
      <c r="C38" s="285"/>
      <c r="D38" s="286"/>
      <c r="E38" s="65"/>
      <c r="F38" s="247"/>
      <c r="G38" s="65"/>
      <c r="H38" s="247"/>
      <c r="I38" s="65"/>
    </row>
    <row r="39" spans="1:9" ht="21.75">
      <c r="A39" s="404"/>
      <c r="B39" s="247" t="s">
        <v>573</v>
      </c>
      <c r="C39" s="285"/>
      <c r="D39" s="286" t="s">
        <v>22</v>
      </c>
      <c r="E39" s="65"/>
      <c r="F39" s="247"/>
      <c r="G39" s="65"/>
      <c r="H39" s="247"/>
      <c r="I39" s="65"/>
    </row>
    <row r="40" spans="1:9" ht="18.75">
      <c r="A40" s="404"/>
      <c r="B40" s="247" t="s">
        <v>562</v>
      </c>
      <c r="C40" s="285"/>
      <c r="D40" s="286" t="s">
        <v>22</v>
      </c>
      <c r="E40" s="65"/>
      <c r="F40" s="247"/>
      <c r="G40" s="65"/>
      <c r="H40" s="247"/>
      <c r="I40" s="65"/>
    </row>
    <row r="41" spans="1:9" ht="18.75">
      <c r="A41" s="404"/>
      <c r="B41" s="247" t="s">
        <v>564</v>
      </c>
      <c r="C41" s="285"/>
      <c r="D41" s="286" t="s">
        <v>22</v>
      </c>
      <c r="E41" s="65"/>
      <c r="F41" s="247"/>
      <c r="G41" s="65"/>
      <c r="H41" s="247"/>
      <c r="I41" s="65"/>
    </row>
    <row r="42" spans="1:9" ht="21">
      <c r="A42" s="403">
        <v>5</v>
      </c>
      <c r="B42" s="65" t="s">
        <v>565</v>
      </c>
      <c r="C42" s="285"/>
      <c r="D42" s="286"/>
      <c r="E42" s="65"/>
      <c r="F42" s="247"/>
      <c r="G42" s="65"/>
      <c r="H42" s="247"/>
      <c r="I42" s="65"/>
    </row>
    <row r="43" spans="1:9" ht="21">
      <c r="A43" s="403"/>
      <c r="B43" s="247" t="s">
        <v>566</v>
      </c>
      <c r="C43" s="285"/>
      <c r="D43" s="286" t="s">
        <v>57</v>
      </c>
      <c r="E43" s="65"/>
      <c r="F43" s="247"/>
      <c r="G43" s="65"/>
      <c r="H43" s="247"/>
      <c r="I43" s="65"/>
    </row>
    <row r="44" spans="1:9" ht="18.75">
      <c r="A44" s="404"/>
      <c r="B44" s="247" t="s">
        <v>567</v>
      </c>
      <c r="C44" s="285"/>
      <c r="D44" s="286" t="s">
        <v>22</v>
      </c>
      <c r="E44" s="65"/>
      <c r="F44" s="247"/>
      <c r="G44" s="65"/>
      <c r="H44" s="247"/>
      <c r="I44" s="65"/>
    </row>
    <row r="45" spans="1:9" ht="21">
      <c r="A45" s="403">
        <v>6</v>
      </c>
      <c r="B45" s="65" t="s">
        <v>571</v>
      </c>
      <c r="C45" s="285"/>
      <c r="D45" s="286"/>
      <c r="E45" s="65"/>
      <c r="F45" s="247"/>
      <c r="G45" s="65"/>
      <c r="H45" s="247"/>
      <c r="I45" s="65"/>
    </row>
    <row r="46" spans="1:9" ht="18.75">
      <c r="A46" s="404"/>
      <c r="B46" s="247" t="s">
        <v>649</v>
      </c>
      <c r="C46" s="285"/>
      <c r="D46" s="286" t="s">
        <v>57</v>
      </c>
      <c r="E46" s="65"/>
      <c r="F46" s="247"/>
      <c r="G46" s="65"/>
      <c r="H46" s="247"/>
      <c r="I46" s="65"/>
    </row>
    <row r="47" spans="1:9" ht="18.75">
      <c r="A47" s="404"/>
      <c r="B47" s="247" t="s">
        <v>643</v>
      </c>
      <c r="C47" s="285"/>
      <c r="D47" s="286" t="s">
        <v>642</v>
      </c>
      <c r="E47" s="65"/>
      <c r="F47" s="247"/>
      <c r="G47" s="65"/>
      <c r="H47" s="247"/>
      <c r="I47" s="65"/>
    </row>
    <row r="48" spans="1:9" ht="18.75">
      <c r="A48" s="404"/>
      <c r="B48" s="247"/>
      <c r="C48" s="285"/>
      <c r="D48" s="286"/>
      <c r="E48" s="65"/>
      <c r="F48" s="247"/>
      <c r="G48" s="65"/>
      <c r="H48" s="247"/>
      <c r="I48" s="65"/>
    </row>
    <row r="49" spans="1:9" ht="18.75">
      <c r="A49" s="404"/>
      <c r="B49" s="247"/>
      <c r="C49" s="285"/>
      <c r="D49" s="286"/>
      <c r="E49" s="65"/>
      <c r="F49" s="247"/>
      <c r="G49" s="65"/>
      <c r="H49" s="247"/>
      <c r="I49" s="65"/>
    </row>
    <row r="50" spans="1:9" s="18" customFormat="1" ht="21.75">
      <c r="A50" s="437"/>
      <c r="B50" s="282" t="s">
        <v>572</v>
      </c>
      <c r="C50" s="282"/>
      <c r="D50" s="438"/>
      <c r="E50" s="282"/>
      <c r="F50" s="282"/>
      <c r="G50" s="282"/>
      <c r="H50" s="282"/>
      <c r="I50" s="282"/>
    </row>
  </sheetData>
  <sheetProtection/>
  <mergeCells count="6">
    <mergeCell ref="A3:A4"/>
    <mergeCell ref="E3:F3"/>
    <mergeCell ref="G3:H3"/>
    <mergeCell ref="B3:B4"/>
    <mergeCell ref="C3:C4"/>
    <mergeCell ref="D3:D4"/>
  </mergeCells>
  <printOptions horizontalCentered="1" verticalCentered="1"/>
  <pageMargins left="0.5" right="0.5" top="1" bottom="0.75" header="0.25" footer="0.25"/>
  <pageSetup horizontalDpi="300" verticalDpi="300" orientation="landscape" paperSize="9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89"/>
  <sheetViews>
    <sheetView zoomScale="130" zoomScaleNormal="130" zoomScalePageLayoutView="0" workbookViewId="0" topLeftCell="A1">
      <selection activeCell="B5" sqref="B5"/>
    </sheetView>
  </sheetViews>
  <sheetFormatPr defaultColWidth="9.140625" defaultRowHeight="21.75"/>
  <cols>
    <col min="1" max="1" width="11.57421875" style="250" customWidth="1"/>
    <col min="2" max="2" width="45.28125" style="250" customWidth="1"/>
    <col min="3" max="3" width="12.421875" style="250" customWidth="1"/>
    <col min="4" max="4" width="7.8515625" style="251" customWidth="1"/>
    <col min="5" max="5" width="11.28125" style="250" customWidth="1"/>
    <col min="6" max="6" width="15.7109375" style="250" customWidth="1"/>
    <col min="7" max="7" width="10.7109375" style="250" customWidth="1"/>
    <col min="8" max="8" width="17.7109375" style="250" customWidth="1"/>
    <col min="9" max="9" width="17.57421875" style="250" customWidth="1"/>
    <col min="10" max="10" width="9.140625" style="250" customWidth="1"/>
    <col min="11" max="11" width="13.421875" style="250" customWidth="1"/>
    <col min="12" max="16384" width="9.140625" style="250" customWidth="1"/>
  </cols>
  <sheetData>
    <row r="1" spans="1:9" s="256" customFormat="1" ht="24">
      <c r="A1" s="269" t="s">
        <v>65</v>
      </c>
      <c r="B1" s="269"/>
      <c r="C1" s="269"/>
      <c r="D1" s="269"/>
      <c r="E1" s="268" t="s">
        <v>66</v>
      </c>
      <c r="F1" s="268"/>
      <c r="G1" s="268"/>
      <c r="H1" s="268"/>
      <c r="I1" s="267"/>
    </row>
    <row r="2" spans="1:9" s="261" customFormat="1" ht="24">
      <c r="A2" s="265" t="s">
        <v>67</v>
      </c>
      <c r="B2" s="265"/>
      <c r="C2" s="269"/>
      <c r="D2" s="265"/>
      <c r="E2" s="270" t="s">
        <v>653</v>
      </c>
      <c r="F2" s="270"/>
      <c r="G2" s="270"/>
      <c r="H2" s="270"/>
      <c r="I2" s="263"/>
    </row>
    <row r="3" spans="1:9" ht="21">
      <c r="A3" s="460" t="s">
        <v>210</v>
      </c>
      <c r="B3" s="461" t="s">
        <v>658</v>
      </c>
      <c r="C3" s="463" t="s">
        <v>19</v>
      </c>
      <c r="D3" s="460" t="s">
        <v>20</v>
      </c>
      <c r="E3" s="464" t="s">
        <v>72</v>
      </c>
      <c r="F3" s="465"/>
      <c r="G3" s="466" t="s">
        <v>73</v>
      </c>
      <c r="H3" s="467"/>
      <c r="I3" s="321" t="s">
        <v>74</v>
      </c>
    </row>
    <row r="4" spans="1:9" ht="21">
      <c r="A4" s="460"/>
      <c r="B4" s="462"/>
      <c r="C4" s="463"/>
      <c r="D4" s="460"/>
      <c r="E4" s="322" t="s">
        <v>75</v>
      </c>
      <c r="F4" s="323" t="s">
        <v>76</v>
      </c>
      <c r="G4" s="323" t="s">
        <v>75</v>
      </c>
      <c r="H4" s="324" t="s">
        <v>77</v>
      </c>
      <c r="I4" s="325" t="s">
        <v>78</v>
      </c>
    </row>
    <row r="5" spans="1:9" ht="21.75">
      <c r="A5" s="406" t="s">
        <v>477</v>
      </c>
      <c r="B5" s="253" t="s">
        <v>53</v>
      </c>
      <c r="C5" s="407"/>
      <c r="D5" s="408"/>
      <c r="E5" s="409"/>
      <c r="F5" s="409"/>
      <c r="G5" s="409"/>
      <c r="H5" s="409"/>
      <c r="I5" s="409"/>
    </row>
    <row r="6" spans="1:9" ht="21.75">
      <c r="A6" s="410"/>
      <c r="B6" s="411" t="str">
        <f>B27</f>
        <v>S1. รวมราคางานดิน</v>
      </c>
      <c r="C6" s="258"/>
      <c r="D6" s="412"/>
      <c r="E6" s="411"/>
      <c r="F6" s="411">
        <f>F27</f>
        <v>0</v>
      </c>
      <c r="G6" s="411"/>
      <c r="H6" s="411">
        <f>H27</f>
        <v>0</v>
      </c>
      <c r="I6" s="411">
        <f aca="true" t="shared" si="0" ref="I6:I12">H6+F6</f>
        <v>0</v>
      </c>
    </row>
    <row r="7" spans="1:9" ht="21.75">
      <c r="A7" s="410"/>
      <c r="B7" s="411" t="str">
        <f>B31</f>
        <v>S2. รวมราคางานเสาเข็ม</v>
      </c>
      <c r="C7" s="258"/>
      <c r="D7" s="412"/>
      <c r="E7" s="411"/>
      <c r="F7" s="411">
        <f>F31</f>
        <v>0</v>
      </c>
      <c r="G7" s="411"/>
      <c r="H7" s="411">
        <f>H31</f>
        <v>0</v>
      </c>
      <c r="I7" s="411">
        <f t="shared" si="0"/>
        <v>0</v>
      </c>
    </row>
    <row r="8" spans="1:9" ht="21.75">
      <c r="A8" s="410"/>
      <c r="B8" s="411" t="str">
        <f>B35</f>
        <v>S3. รวมราคางานคอนกรีต</v>
      </c>
      <c r="C8" s="258"/>
      <c r="D8" s="412"/>
      <c r="E8" s="411"/>
      <c r="F8" s="411">
        <f>F35</f>
        <v>0</v>
      </c>
      <c r="G8" s="411"/>
      <c r="H8" s="411">
        <f>H35</f>
        <v>0</v>
      </c>
      <c r="I8" s="411">
        <f t="shared" si="0"/>
        <v>0</v>
      </c>
    </row>
    <row r="9" spans="1:9" ht="21.75">
      <c r="A9" s="410"/>
      <c r="B9" s="411" t="str">
        <f>B39</f>
        <v>S4. รวมราคางานไม้แบบ</v>
      </c>
      <c r="C9" s="258"/>
      <c r="D9" s="412"/>
      <c r="E9" s="411"/>
      <c r="F9" s="411">
        <f>F39</f>
        <v>0</v>
      </c>
      <c r="G9" s="411"/>
      <c r="H9" s="411">
        <f>H39</f>
        <v>0</v>
      </c>
      <c r="I9" s="411">
        <f t="shared" si="0"/>
        <v>0</v>
      </c>
    </row>
    <row r="10" spans="1:9" ht="21.75">
      <c r="A10" s="410"/>
      <c r="B10" s="411" t="str">
        <f>B49</f>
        <v>S5. รวมราคางานเหล็กเสริม</v>
      </c>
      <c r="C10" s="258"/>
      <c r="D10" s="412"/>
      <c r="E10" s="411"/>
      <c r="F10" s="411">
        <f>F49</f>
        <v>0</v>
      </c>
      <c r="G10" s="411"/>
      <c r="H10" s="411">
        <f>H49</f>
        <v>0</v>
      </c>
      <c r="I10" s="411">
        <f t="shared" si="0"/>
        <v>0</v>
      </c>
    </row>
    <row r="11" spans="1:9" ht="21.75">
      <c r="A11" s="410"/>
      <c r="B11" s="411" t="str">
        <f>B55</f>
        <v>S6. รวมราคางานโครงสร้างเหล็กรูปพรรณ</v>
      </c>
      <c r="C11" s="258"/>
      <c r="D11" s="412"/>
      <c r="E11" s="411"/>
      <c r="F11" s="411">
        <f>F55</f>
        <v>0</v>
      </c>
      <c r="G11" s="411"/>
      <c r="H11" s="411">
        <f>H55</f>
        <v>0</v>
      </c>
      <c r="I11" s="411">
        <f t="shared" si="0"/>
        <v>0</v>
      </c>
    </row>
    <row r="12" spans="1:9" ht="21.75">
      <c r="A12" s="410"/>
      <c r="B12" s="411" t="str">
        <f>B59</f>
        <v>S7. รวมราคางานหลังคา Metal Sheet</v>
      </c>
      <c r="C12" s="258"/>
      <c r="D12" s="412"/>
      <c r="E12" s="411"/>
      <c r="F12" s="411">
        <f>F59</f>
        <v>0</v>
      </c>
      <c r="G12" s="411"/>
      <c r="H12" s="411">
        <f>H59</f>
        <v>0</v>
      </c>
      <c r="I12" s="411">
        <f t="shared" si="0"/>
        <v>0</v>
      </c>
    </row>
    <row r="13" spans="1:9" ht="21">
      <c r="A13" s="259"/>
      <c r="B13" s="253" t="s">
        <v>56</v>
      </c>
      <c r="C13" s="260"/>
      <c r="D13" s="412"/>
      <c r="E13" s="260"/>
      <c r="F13" s="260">
        <f>SUM(F6:F12)</f>
        <v>0</v>
      </c>
      <c r="G13" s="260"/>
      <c r="H13" s="260">
        <f>SUM(H6:H12)</f>
        <v>0</v>
      </c>
      <c r="I13" s="260">
        <f>SUM(I6:I12)</f>
        <v>0</v>
      </c>
    </row>
    <row r="14" spans="1:9" ht="21">
      <c r="A14" s="259" t="s">
        <v>42</v>
      </c>
      <c r="B14" s="253" t="str">
        <f>B60</f>
        <v>หมวดงานสถาปัตยกรรม</v>
      </c>
      <c r="C14" s="260"/>
      <c r="D14" s="412"/>
      <c r="E14" s="260"/>
      <c r="F14" s="260"/>
      <c r="G14" s="260"/>
      <c r="H14" s="260"/>
      <c r="I14" s="260"/>
    </row>
    <row r="15" spans="1:9" ht="21">
      <c r="A15" s="259"/>
      <c r="B15" s="253" t="str">
        <f>B66</f>
        <v>A1. รวมราคางานผนัง+วัสดุแต่งผิว</v>
      </c>
      <c r="C15" s="260"/>
      <c r="D15" s="412"/>
      <c r="E15" s="260"/>
      <c r="F15" s="260">
        <f>F66</f>
        <v>0</v>
      </c>
      <c r="G15" s="260"/>
      <c r="H15" s="260">
        <f>H66</f>
        <v>0</v>
      </c>
      <c r="I15" s="260">
        <f>H15+F15</f>
        <v>0</v>
      </c>
    </row>
    <row r="16" spans="1:9" ht="21">
      <c r="A16" s="259"/>
      <c r="B16" s="253" t="str">
        <f>B69</f>
        <v>A2. รวมราคางานพื้น-วัสดุแต่งผิว</v>
      </c>
      <c r="C16" s="260"/>
      <c r="D16" s="412"/>
      <c r="E16" s="260"/>
      <c r="F16" s="260">
        <f>F69</f>
        <v>0</v>
      </c>
      <c r="G16" s="260"/>
      <c r="H16" s="260">
        <f>H69</f>
        <v>0</v>
      </c>
      <c r="I16" s="260">
        <f>H16+F16</f>
        <v>0</v>
      </c>
    </row>
    <row r="17" spans="1:9" ht="21">
      <c r="A17" s="259"/>
      <c r="B17" s="253" t="str">
        <f>B72</f>
        <v>A3. รวมราคางานฝ้าเพดาน</v>
      </c>
      <c r="C17" s="260"/>
      <c r="D17" s="412"/>
      <c r="E17" s="260"/>
      <c r="F17" s="260">
        <f>F72</f>
        <v>0</v>
      </c>
      <c r="G17" s="260"/>
      <c r="H17" s="260">
        <f>H72</f>
        <v>0</v>
      </c>
      <c r="I17" s="260">
        <f>H17+F17</f>
        <v>0</v>
      </c>
    </row>
    <row r="18" spans="1:9" s="255" customFormat="1" ht="21">
      <c r="A18" s="413"/>
      <c r="B18" s="253" t="str">
        <f>B81</f>
        <v>A4. รวมราคางานประตู+หน้าต่าง</v>
      </c>
      <c r="C18" s="260"/>
      <c r="D18" s="412"/>
      <c r="E18" s="260"/>
      <c r="F18" s="260">
        <f>F81</f>
        <v>0</v>
      </c>
      <c r="G18" s="260"/>
      <c r="H18" s="260">
        <f>H81</f>
        <v>0</v>
      </c>
      <c r="I18" s="260">
        <f>H18+F18</f>
        <v>0</v>
      </c>
    </row>
    <row r="19" spans="1:9" ht="21">
      <c r="A19" s="259"/>
      <c r="B19" s="253" t="str">
        <f>B86</f>
        <v> A5. รวมราคางานทาสี</v>
      </c>
      <c r="C19" s="260"/>
      <c r="D19" s="412"/>
      <c r="E19" s="260"/>
      <c r="F19" s="260">
        <f>F86</f>
        <v>0</v>
      </c>
      <c r="G19" s="260"/>
      <c r="H19" s="260">
        <f>H86</f>
        <v>0</v>
      </c>
      <c r="I19" s="260">
        <f>H19+F19</f>
        <v>0</v>
      </c>
    </row>
    <row r="20" spans="1:9" ht="21">
      <c r="A20" s="259"/>
      <c r="B20" s="253" t="s">
        <v>52</v>
      </c>
      <c r="C20" s="260"/>
      <c r="D20" s="412"/>
      <c r="E20" s="260"/>
      <c r="F20" s="260">
        <f>SUM(F15:F19)</f>
        <v>0</v>
      </c>
      <c r="G20" s="260"/>
      <c r="H20" s="260">
        <f>SUM(H15:H19)</f>
        <v>0</v>
      </c>
      <c r="I20" s="260">
        <f>SUM(I15:I19)</f>
        <v>0</v>
      </c>
    </row>
    <row r="21" spans="1:9" ht="21.75">
      <c r="A21" s="424"/>
      <c r="B21" s="425" t="s">
        <v>478</v>
      </c>
      <c r="C21" s="425"/>
      <c r="D21" s="426"/>
      <c r="E21" s="425"/>
      <c r="F21" s="425">
        <f>F20+F13</f>
        <v>0</v>
      </c>
      <c r="G21" s="425"/>
      <c r="H21" s="425">
        <f>H20+H13</f>
        <v>0</v>
      </c>
      <c r="I21" s="425">
        <f>I20+I13</f>
        <v>0</v>
      </c>
    </row>
    <row r="22" spans="1:9" ht="21.75">
      <c r="A22" s="414" t="s">
        <v>477</v>
      </c>
      <c r="B22" s="407" t="s">
        <v>33</v>
      </c>
      <c r="C22" s="407"/>
      <c r="D22" s="408"/>
      <c r="E22" s="409"/>
      <c r="F22" s="409"/>
      <c r="G22" s="409"/>
      <c r="H22" s="409"/>
      <c r="I22" s="409"/>
    </row>
    <row r="23" spans="1:9" ht="18.75">
      <c r="A23" s="415" t="s">
        <v>47</v>
      </c>
      <c r="B23" s="416" t="s">
        <v>33</v>
      </c>
      <c r="C23" s="417"/>
      <c r="D23" s="418"/>
      <c r="E23" s="409"/>
      <c r="F23" s="416"/>
      <c r="G23" s="409"/>
      <c r="H23" s="416"/>
      <c r="I23" s="416"/>
    </row>
    <row r="24" spans="1:9" ht="18.75">
      <c r="A24" s="415"/>
      <c r="B24" s="416" t="s">
        <v>479</v>
      </c>
      <c r="C24" s="417"/>
      <c r="D24" s="418" t="s">
        <v>28</v>
      </c>
      <c r="E24" s="409"/>
      <c r="F24" s="416">
        <f>E24*C24</f>
        <v>0</v>
      </c>
      <c r="G24" s="409"/>
      <c r="H24" s="416">
        <f>G24*C24</f>
        <v>0</v>
      </c>
      <c r="I24" s="416">
        <f>H24+F24</f>
        <v>0</v>
      </c>
    </row>
    <row r="25" spans="1:9" ht="18.75">
      <c r="A25" s="415"/>
      <c r="B25" s="416" t="s">
        <v>480</v>
      </c>
      <c r="C25" s="417"/>
      <c r="D25" s="418" t="s">
        <v>28</v>
      </c>
      <c r="E25" s="409"/>
      <c r="F25" s="416">
        <f>E25*C25</f>
        <v>0</v>
      </c>
      <c r="G25" s="409"/>
      <c r="H25" s="416">
        <f>G25*C25</f>
        <v>0</v>
      </c>
      <c r="I25" s="416">
        <f>H25+F25</f>
        <v>0</v>
      </c>
    </row>
    <row r="26" spans="1:9" ht="18.75">
      <c r="A26" s="415"/>
      <c r="B26" s="416" t="s">
        <v>481</v>
      </c>
      <c r="C26" s="417"/>
      <c r="D26" s="418" t="s">
        <v>57</v>
      </c>
      <c r="E26" s="409"/>
      <c r="F26" s="416">
        <f>E26*C26</f>
        <v>0</v>
      </c>
      <c r="G26" s="409"/>
      <c r="H26" s="416">
        <f>G26*C26</f>
        <v>0</v>
      </c>
      <c r="I26" s="416">
        <f>H26+F26</f>
        <v>0</v>
      </c>
    </row>
    <row r="27" spans="1:9" s="252" customFormat="1" ht="21.75">
      <c r="A27" s="257"/>
      <c r="B27" s="253" t="s">
        <v>482</v>
      </c>
      <c r="C27" s="253"/>
      <c r="D27" s="419"/>
      <c r="E27" s="253"/>
      <c r="F27" s="253">
        <f>SUM(F24:F26)</f>
        <v>0</v>
      </c>
      <c r="G27" s="253"/>
      <c r="H27" s="253">
        <f>SUM(H24:H26)</f>
        <v>0</v>
      </c>
      <c r="I27" s="253">
        <f>SUM(I24:I26)</f>
        <v>0</v>
      </c>
    </row>
    <row r="28" spans="1:9" ht="18.75">
      <c r="A28" s="420" t="s">
        <v>48</v>
      </c>
      <c r="B28" s="409" t="s">
        <v>483</v>
      </c>
      <c r="C28" s="409"/>
      <c r="D28" s="418"/>
      <c r="E28" s="409"/>
      <c r="F28" s="409"/>
      <c r="G28" s="409"/>
      <c r="H28" s="409"/>
      <c r="I28" s="409"/>
    </row>
    <row r="29" spans="1:9" ht="18.75">
      <c r="A29" s="418"/>
      <c r="B29" s="416" t="s">
        <v>484</v>
      </c>
      <c r="C29" s="417"/>
      <c r="D29" s="418" t="s">
        <v>21</v>
      </c>
      <c r="E29" s="409"/>
      <c r="F29" s="416">
        <f>E29*C29</f>
        <v>0</v>
      </c>
      <c r="G29" s="409"/>
      <c r="H29" s="416">
        <f>G29*C29</f>
        <v>0</v>
      </c>
      <c r="I29" s="416">
        <f>H29+F29</f>
        <v>0</v>
      </c>
    </row>
    <row r="30" spans="1:9" ht="18.75">
      <c r="A30" s="418"/>
      <c r="B30" s="416" t="s">
        <v>31</v>
      </c>
      <c r="C30" s="417"/>
      <c r="D30" s="418" t="s">
        <v>21</v>
      </c>
      <c r="E30" s="409"/>
      <c r="F30" s="416">
        <f>E30*C30</f>
        <v>0</v>
      </c>
      <c r="G30" s="409"/>
      <c r="H30" s="416">
        <f>G30*C30</f>
        <v>0</v>
      </c>
      <c r="I30" s="416">
        <f>H30+F30</f>
        <v>0</v>
      </c>
    </row>
    <row r="31" spans="1:33" s="256" customFormat="1" ht="21.75">
      <c r="A31" s="254"/>
      <c r="B31" s="253" t="s">
        <v>485</v>
      </c>
      <c r="C31" s="253"/>
      <c r="D31" s="419"/>
      <c r="E31" s="253"/>
      <c r="F31" s="253">
        <f>SUM(F29:F30)</f>
        <v>0</v>
      </c>
      <c r="G31" s="253"/>
      <c r="H31" s="253">
        <f>SUM(H29:H30)</f>
        <v>0</v>
      </c>
      <c r="I31" s="253">
        <f>SUM(I29:I30)</f>
        <v>0</v>
      </c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</row>
    <row r="32" spans="1:9" s="255" customFormat="1" ht="18.75">
      <c r="A32" s="413" t="s">
        <v>49</v>
      </c>
      <c r="B32" s="260" t="s">
        <v>69</v>
      </c>
      <c r="C32" s="260"/>
      <c r="D32" s="412"/>
      <c r="E32" s="260"/>
      <c r="F32" s="258"/>
      <c r="G32" s="260"/>
      <c r="H32" s="258"/>
      <c r="I32" s="258"/>
    </row>
    <row r="33" spans="1:9" ht="18.75">
      <c r="A33" s="421"/>
      <c r="B33" s="416" t="s">
        <v>486</v>
      </c>
      <c r="C33" s="417"/>
      <c r="D33" s="418" t="s">
        <v>487</v>
      </c>
      <c r="E33" s="409"/>
      <c r="F33" s="416">
        <f>E33*C33</f>
        <v>0</v>
      </c>
      <c r="G33" s="409"/>
      <c r="H33" s="416">
        <f>G33*C33</f>
        <v>0</v>
      </c>
      <c r="I33" s="416">
        <f>H33+F33</f>
        <v>0</v>
      </c>
    </row>
    <row r="34" spans="1:9" ht="18.75">
      <c r="A34" s="421"/>
      <c r="B34" s="416" t="s">
        <v>488</v>
      </c>
      <c r="C34" s="417"/>
      <c r="D34" s="418" t="s">
        <v>487</v>
      </c>
      <c r="E34" s="409"/>
      <c r="F34" s="416">
        <f>E34*C34</f>
        <v>0</v>
      </c>
      <c r="G34" s="409"/>
      <c r="H34" s="416">
        <f>G34*C34</f>
        <v>0</v>
      </c>
      <c r="I34" s="416">
        <f>H34+F34</f>
        <v>0</v>
      </c>
    </row>
    <row r="35" spans="1:34" s="256" customFormat="1" ht="21.75">
      <c r="A35" s="254"/>
      <c r="B35" s="253" t="s">
        <v>489</v>
      </c>
      <c r="C35" s="253"/>
      <c r="D35" s="419"/>
      <c r="E35" s="253"/>
      <c r="F35" s="253">
        <f>SUM(F33:F34)</f>
        <v>0</v>
      </c>
      <c r="G35" s="253"/>
      <c r="H35" s="253">
        <f>SUM(H33:H34)</f>
        <v>0</v>
      </c>
      <c r="I35" s="253">
        <f>SUM(I33:I34)</f>
        <v>0</v>
      </c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</row>
    <row r="36" spans="1:9" ht="18.75">
      <c r="A36" s="420" t="s">
        <v>50</v>
      </c>
      <c r="B36" s="409" t="s">
        <v>34</v>
      </c>
      <c r="C36" s="409"/>
      <c r="D36" s="418"/>
      <c r="E36" s="409"/>
      <c r="F36" s="409"/>
      <c r="G36" s="409"/>
      <c r="H36" s="409"/>
      <c r="I36" s="409"/>
    </row>
    <row r="37" spans="1:9" ht="18.75">
      <c r="A37" s="422"/>
      <c r="B37" s="416" t="s">
        <v>32</v>
      </c>
      <c r="C37" s="417"/>
      <c r="D37" s="418" t="s">
        <v>57</v>
      </c>
      <c r="E37" s="409"/>
      <c r="F37" s="416">
        <f>E37*C37</f>
        <v>0</v>
      </c>
      <c r="G37" s="409"/>
      <c r="H37" s="416">
        <f>G37*C37</f>
        <v>0</v>
      </c>
      <c r="I37" s="416">
        <f>H37+F37</f>
        <v>0</v>
      </c>
    </row>
    <row r="38" spans="1:9" ht="19.5" customHeight="1">
      <c r="A38" s="422"/>
      <c r="B38" s="416" t="s">
        <v>490</v>
      </c>
      <c r="C38" s="417"/>
      <c r="D38" s="418" t="s">
        <v>22</v>
      </c>
      <c r="E38" s="409"/>
      <c r="F38" s="416">
        <f>E38*C38</f>
        <v>0</v>
      </c>
      <c r="G38" s="409"/>
      <c r="H38" s="416">
        <f>G38*C38</f>
        <v>0</v>
      </c>
      <c r="I38" s="416">
        <f>H38+F38</f>
        <v>0</v>
      </c>
    </row>
    <row r="39" spans="1:27" s="256" customFormat="1" ht="21.75">
      <c r="A39" s="254"/>
      <c r="B39" s="253" t="s">
        <v>491</v>
      </c>
      <c r="C39" s="253"/>
      <c r="D39" s="419"/>
      <c r="E39" s="253"/>
      <c r="F39" s="253">
        <f>SUM(F37:F38)</f>
        <v>0</v>
      </c>
      <c r="G39" s="253"/>
      <c r="H39" s="253">
        <f>SUM(H37:H38)</f>
        <v>0</v>
      </c>
      <c r="I39" s="253">
        <f>SUM(I37:I38)</f>
        <v>0</v>
      </c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</row>
    <row r="40" spans="1:9" s="255" customFormat="1" ht="18.75">
      <c r="A40" s="413" t="s">
        <v>492</v>
      </c>
      <c r="B40" s="260" t="s">
        <v>35</v>
      </c>
      <c r="C40" s="260"/>
      <c r="D40" s="412"/>
      <c r="E40" s="260"/>
      <c r="F40" s="260"/>
      <c r="G40" s="260"/>
      <c r="H40" s="260"/>
      <c r="I40" s="260"/>
    </row>
    <row r="41" spans="1:9" s="255" customFormat="1" ht="18.75">
      <c r="A41" s="412"/>
      <c r="B41" s="416" t="s">
        <v>493</v>
      </c>
      <c r="C41" s="423"/>
      <c r="D41" s="418" t="s">
        <v>22</v>
      </c>
      <c r="E41" s="409"/>
      <c r="F41" s="416">
        <f aca="true" t="shared" si="1" ref="F41:F48">E41*C41</f>
        <v>0</v>
      </c>
      <c r="G41" s="409"/>
      <c r="H41" s="416">
        <f aca="true" t="shared" si="2" ref="H41:H48">G41*C41</f>
        <v>0</v>
      </c>
      <c r="I41" s="416">
        <f aca="true" t="shared" si="3" ref="I41:I48">H41+F41</f>
        <v>0</v>
      </c>
    </row>
    <row r="42" spans="1:9" s="255" customFormat="1" ht="18.75">
      <c r="A42" s="412"/>
      <c r="B42" s="416" t="s">
        <v>494</v>
      </c>
      <c r="C42" s="423"/>
      <c r="D42" s="418" t="s">
        <v>22</v>
      </c>
      <c r="E42" s="409"/>
      <c r="F42" s="416">
        <f t="shared" si="1"/>
        <v>0</v>
      </c>
      <c r="G42" s="409"/>
      <c r="H42" s="416">
        <f t="shared" si="2"/>
        <v>0</v>
      </c>
      <c r="I42" s="416">
        <f t="shared" si="3"/>
        <v>0</v>
      </c>
    </row>
    <row r="43" spans="1:9" s="255" customFormat="1" ht="18.75">
      <c r="A43" s="412"/>
      <c r="B43" s="416" t="s">
        <v>495</v>
      </c>
      <c r="C43" s="423"/>
      <c r="D43" s="418" t="s">
        <v>22</v>
      </c>
      <c r="E43" s="409"/>
      <c r="F43" s="416">
        <f t="shared" si="1"/>
        <v>0</v>
      </c>
      <c r="G43" s="409"/>
      <c r="H43" s="416">
        <f t="shared" si="2"/>
        <v>0</v>
      </c>
      <c r="I43" s="416">
        <f t="shared" si="3"/>
        <v>0</v>
      </c>
    </row>
    <row r="44" spans="1:9" s="255" customFormat="1" ht="18.75">
      <c r="A44" s="412"/>
      <c r="B44" s="416" t="s">
        <v>496</v>
      </c>
      <c r="C44" s="423"/>
      <c r="D44" s="418" t="s">
        <v>22</v>
      </c>
      <c r="E44" s="409"/>
      <c r="F44" s="416">
        <f t="shared" si="1"/>
        <v>0</v>
      </c>
      <c r="G44" s="409"/>
      <c r="H44" s="416">
        <f t="shared" si="2"/>
        <v>0</v>
      </c>
      <c r="I44" s="416">
        <f t="shared" si="3"/>
        <v>0</v>
      </c>
    </row>
    <row r="45" spans="1:9" s="255" customFormat="1" ht="18.75">
      <c r="A45" s="412"/>
      <c r="B45" s="416" t="s">
        <v>497</v>
      </c>
      <c r="C45" s="423"/>
      <c r="D45" s="418" t="s">
        <v>22</v>
      </c>
      <c r="E45" s="409"/>
      <c r="F45" s="416">
        <f t="shared" si="1"/>
        <v>0</v>
      </c>
      <c r="G45" s="409"/>
      <c r="H45" s="416">
        <f t="shared" si="2"/>
        <v>0</v>
      </c>
      <c r="I45" s="416">
        <f t="shared" si="3"/>
        <v>0</v>
      </c>
    </row>
    <row r="46" spans="1:9" s="255" customFormat="1" ht="18.75">
      <c r="A46" s="412"/>
      <c r="B46" s="416" t="s">
        <v>498</v>
      </c>
      <c r="C46" s="423"/>
      <c r="D46" s="418" t="s">
        <v>22</v>
      </c>
      <c r="E46" s="409"/>
      <c r="F46" s="416">
        <f t="shared" si="1"/>
        <v>0</v>
      </c>
      <c r="G46" s="409"/>
      <c r="H46" s="416">
        <f t="shared" si="2"/>
        <v>0</v>
      </c>
      <c r="I46" s="416">
        <f t="shared" si="3"/>
        <v>0</v>
      </c>
    </row>
    <row r="47" spans="1:9" s="255" customFormat="1" ht="18.75">
      <c r="A47" s="412"/>
      <c r="B47" s="416" t="s">
        <v>499</v>
      </c>
      <c r="C47" s="423"/>
      <c r="D47" s="418" t="s">
        <v>22</v>
      </c>
      <c r="E47" s="409"/>
      <c r="F47" s="416">
        <f t="shared" si="1"/>
        <v>0</v>
      </c>
      <c r="G47" s="409"/>
      <c r="H47" s="416">
        <f t="shared" si="2"/>
        <v>0</v>
      </c>
      <c r="I47" s="416">
        <f t="shared" si="3"/>
        <v>0</v>
      </c>
    </row>
    <row r="48" spans="1:9" s="255" customFormat="1" ht="18.75">
      <c r="A48" s="412"/>
      <c r="B48" s="416" t="s">
        <v>500</v>
      </c>
      <c r="C48" s="423"/>
      <c r="D48" s="418" t="s">
        <v>22</v>
      </c>
      <c r="E48" s="409"/>
      <c r="F48" s="416">
        <f t="shared" si="1"/>
        <v>0</v>
      </c>
      <c r="G48" s="409"/>
      <c r="H48" s="416">
        <f t="shared" si="2"/>
        <v>0</v>
      </c>
      <c r="I48" s="416">
        <f t="shared" si="3"/>
        <v>0</v>
      </c>
    </row>
    <row r="49" spans="1:9" s="252" customFormat="1" ht="21.75">
      <c r="A49" s="254"/>
      <c r="B49" s="253" t="s">
        <v>501</v>
      </c>
      <c r="C49" s="253"/>
      <c r="D49" s="419"/>
      <c r="E49" s="253"/>
      <c r="F49" s="253">
        <f>SUM(F41:F48)</f>
        <v>0</v>
      </c>
      <c r="G49" s="253"/>
      <c r="H49" s="253">
        <f>SUM(H41:H48)</f>
        <v>0</v>
      </c>
      <c r="I49" s="253">
        <f>SUM(I41:I48)</f>
        <v>0</v>
      </c>
    </row>
    <row r="50" spans="1:9" s="255" customFormat="1" ht="21">
      <c r="A50" s="413" t="s">
        <v>51</v>
      </c>
      <c r="B50" s="253" t="s">
        <v>502</v>
      </c>
      <c r="C50" s="260"/>
      <c r="D50" s="412"/>
      <c r="E50" s="260"/>
      <c r="F50" s="260"/>
      <c r="G50" s="260"/>
      <c r="H50" s="260"/>
      <c r="I50" s="260"/>
    </row>
    <row r="51" spans="1:9" s="255" customFormat="1" ht="20.25" customHeight="1">
      <c r="A51" s="412"/>
      <c r="B51" s="258" t="s">
        <v>503</v>
      </c>
      <c r="C51" s="423"/>
      <c r="D51" s="418" t="s">
        <v>22</v>
      </c>
      <c r="E51" s="409"/>
      <c r="F51" s="416">
        <f>E51*C51</f>
        <v>0</v>
      </c>
      <c r="G51" s="409"/>
      <c r="H51" s="416">
        <f>G51*C51</f>
        <v>0</v>
      </c>
      <c r="I51" s="416">
        <f>H51+F51</f>
        <v>0</v>
      </c>
    </row>
    <row r="52" spans="1:9" s="255" customFormat="1" ht="20.25" customHeight="1">
      <c r="A52" s="412"/>
      <c r="B52" s="258" t="s">
        <v>504</v>
      </c>
      <c r="C52" s="423"/>
      <c r="D52" s="418" t="s">
        <v>22</v>
      </c>
      <c r="E52" s="409"/>
      <c r="F52" s="416">
        <f>E52*C52</f>
        <v>0</v>
      </c>
      <c r="G52" s="409"/>
      <c r="H52" s="416">
        <f>G52*C52</f>
        <v>0</v>
      </c>
      <c r="I52" s="416">
        <f>H52+F52</f>
        <v>0</v>
      </c>
    </row>
    <row r="53" spans="1:9" s="255" customFormat="1" ht="20.25" customHeight="1">
      <c r="A53" s="412"/>
      <c r="B53" s="258" t="s">
        <v>505</v>
      </c>
      <c r="C53" s="423"/>
      <c r="D53" s="418" t="s">
        <v>506</v>
      </c>
      <c r="E53" s="409"/>
      <c r="F53" s="416">
        <f>E53*C53</f>
        <v>0</v>
      </c>
      <c r="G53" s="409"/>
      <c r="H53" s="416">
        <f>G53*C53</f>
        <v>0</v>
      </c>
      <c r="I53" s="416">
        <f>H53+F53</f>
        <v>0</v>
      </c>
    </row>
    <row r="54" spans="1:9" s="255" customFormat="1" ht="20.25" customHeight="1">
      <c r="A54" s="412"/>
      <c r="B54" s="258" t="s">
        <v>632</v>
      </c>
      <c r="C54" s="423"/>
      <c r="D54" s="418" t="s">
        <v>397</v>
      </c>
      <c r="E54" s="409"/>
      <c r="F54" s="416">
        <f>E54*C54</f>
        <v>0</v>
      </c>
      <c r="G54" s="409"/>
      <c r="H54" s="416">
        <f>G54*C54</f>
        <v>0</v>
      </c>
      <c r="I54" s="416">
        <f>H54+F54</f>
        <v>0</v>
      </c>
    </row>
    <row r="55" spans="1:9" s="252" customFormat="1" ht="21.75" customHeight="1">
      <c r="A55" s="254"/>
      <c r="B55" s="253" t="s">
        <v>507</v>
      </c>
      <c r="C55" s="253"/>
      <c r="D55" s="419"/>
      <c r="E55" s="253"/>
      <c r="F55" s="253">
        <f>SUM(F51:F54)</f>
        <v>0</v>
      </c>
      <c r="G55" s="253"/>
      <c r="H55" s="253">
        <f>SUM(H51:H54)</f>
        <v>0</v>
      </c>
      <c r="I55" s="253">
        <f>SUM(I51:I52)</f>
        <v>0</v>
      </c>
    </row>
    <row r="56" spans="1:9" s="255" customFormat="1" ht="21">
      <c r="A56" s="413" t="s">
        <v>58</v>
      </c>
      <c r="B56" s="253" t="s">
        <v>508</v>
      </c>
      <c r="C56" s="260"/>
      <c r="D56" s="412"/>
      <c r="E56" s="260"/>
      <c r="F56" s="260"/>
      <c r="G56" s="260"/>
      <c r="H56" s="260"/>
      <c r="I56" s="260"/>
    </row>
    <row r="57" spans="1:9" s="255" customFormat="1" ht="20.25" customHeight="1">
      <c r="A57" s="412"/>
      <c r="B57" s="258" t="s">
        <v>509</v>
      </c>
      <c r="C57" s="423"/>
      <c r="D57" s="418" t="s">
        <v>57</v>
      </c>
      <c r="E57" s="409"/>
      <c r="F57" s="416">
        <f>E57*C57</f>
        <v>0</v>
      </c>
      <c r="G57" s="409"/>
      <c r="H57" s="416">
        <f>G57*C57</f>
        <v>0</v>
      </c>
      <c r="I57" s="416">
        <f>H57+F57</f>
        <v>0</v>
      </c>
    </row>
    <row r="58" spans="1:9" s="255" customFormat="1" ht="20.25" customHeight="1">
      <c r="A58" s="412"/>
      <c r="B58" s="258" t="s">
        <v>510</v>
      </c>
      <c r="C58" s="423"/>
      <c r="D58" s="418" t="s">
        <v>23</v>
      </c>
      <c r="E58" s="409"/>
      <c r="F58" s="416">
        <f>E58*C58</f>
        <v>0</v>
      </c>
      <c r="G58" s="409"/>
      <c r="H58" s="416">
        <f>G58*C58</f>
        <v>0</v>
      </c>
      <c r="I58" s="416">
        <f>H58+F58</f>
        <v>0</v>
      </c>
    </row>
    <row r="59" spans="1:9" s="252" customFormat="1" ht="21.75" customHeight="1">
      <c r="A59" s="254"/>
      <c r="B59" s="253" t="s">
        <v>511</v>
      </c>
      <c r="C59" s="253"/>
      <c r="D59" s="419"/>
      <c r="E59" s="253"/>
      <c r="F59" s="253">
        <f>SUM(F57:F58)</f>
        <v>0</v>
      </c>
      <c r="G59" s="253"/>
      <c r="H59" s="253">
        <f>SUM(H57:H58)</f>
        <v>0</v>
      </c>
      <c r="I59" s="253">
        <f>SUM(I57:I58)</f>
        <v>0</v>
      </c>
    </row>
    <row r="60" spans="1:9" s="255" customFormat="1" ht="21">
      <c r="A60" s="406" t="s">
        <v>42</v>
      </c>
      <c r="B60" s="253" t="s">
        <v>36</v>
      </c>
      <c r="C60" s="260"/>
      <c r="D60" s="412"/>
      <c r="E60" s="260"/>
      <c r="F60" s="258"/>
      <c r="G60" s="260"/>
      <c r="H60" s="258"/>
      <c r="I60" s="260"/>
    </row>
    <row r="61" spans="1:9" ht="21">
      <c r="A61" s="420" t="s">
        <v>43</v>
      </c>
      <c r="B61" s="407" t="s">
        <v>30</v>
      </c>
      <c r="C61" s="417"/>
      <c r="D61" s="418"/>
      <c r="E61" s="409"/>
      <c r="F61" s="416"/>
      <c r="G61" s="409"/>
      <c r="H61" s="416"/>
      <c r="I61" s="409"/>
    </row>
    <row r="62" spans="1:9" ht="18.75">
      <c r="A62" s="422"/>
      <c r="B62" s="416" t="s">
        <v>512</v>
      </c>
      <c r="C62" s="417"/>
      <c r="D62" s="418" t="s">
        <v>57</v>
      </c>
      <c r="E62" s="409"/>
      <c r="F62" s="416">
        <f>E62*C62</f>
        <v>0</v>
      </c>
      <c r="G62" s="409"/>
      <c r="H62" s="416">
        <f>G62*C62</f>
        <v>0</v>
      </c>
      <c r="I62" s="409">
        <f>H62+F62</f>
        <v>0</v>
      </c>
    </row>
    <row r="63" spans="1:9" ht="18.75">
      <c r="A63" s="422"/>
      <c r="B63" s="416" t="s">
        <v>513</v>
      </c>
      <c r="C63" s="417"/>
      <c r="D63" s="418" t="s">
        <v>23</v>
      </c>
      <c r="E63" s="409"/>
      <c r="F63" s="416">
        <f>E63*C63</f>
        <v>0</v>
      </c>
      <c r="G63" s="409"/>
      <c r="H63" s="416">
        <f>G63*C63</f>
        <v>0</v>
      </c>
      <c r="I63" s="409">
        <f>H63+F63</f>
        <v>0</v>
      </c>
    </row>
    <row r="64" spans="1:9" ht="18.75">
      <c r="A64" s="422"/>
      <c r="B64" s="416" t="s">
        <v>514</v>
      </c>
      <c r="C64" s="417"/>
      <c r="D64" s="418" t="s">
        <v>57</v>
      </c>
      <c r="E64" s="409"/>
      <c r="F64" s="416">
        <f>E64*C64</f>
        <v>0</v>
      </c>
      <c r="G64" s="409"/>
      <c r="H64" s="416">
        <f>G64*C64</f>
        <v>0</v>
      </c>
      <c r="I64" s="409">
        <f>H64+F64</f>
        <v>0</v>
      </c>
    </row>
    <row r="65" spans="1:9" ht="18.75">
      <c r="A65" s="422"/>
      <c r="B65" s="416" t="s">
        <v>515</v>
      </c>
      <c r="C65" s="417"/>
      <c r="D65" s="418" t="s">
        <v>23</v>
      </c>
      <c r="E65" s="409"/>
      <c r="F65" s="416">
        <f>E65*C65</f>
        <v>0</v>
      </c>
      <c r="G65" s="409"/>
      <c r="H65" s="416">
        <f>G65*C65</f>
        <v>0</v>
      </c>
      <c r="I65" s="409">
        <f>H65+F65</f>
        <v>0</v>
      </c>
    </row>
    <row r="66" spans="1:9" s="252" customFormat="1" ht="21.75">
      <c r="A66" s="254"/>
      <c r="B66" s="253" t="s">
        <v>516</v>
      </c>
      <c r="C66" s="253"/>
      <c r="D66" s="419"/>
      <c r="E66" s="253"/>
      <c r="F66" s="253">
        <f>SUM(F62:F65)</f>
        <v>0</v>
      </c>
      <c r="G66" s="253"/>
      <c r="H66" s="253">
        <f>SUM(H62:H65)</f>
        <v>0</v>
      </c>
      <c r="I66" s="253">
        <f>SUM(I62:I65)</f>
        <v>0</v>
      </c>
    </row>
    <row r="67" spans="1:9" ht="21">
      <c r="A67" s="420" t="s">
        <v>44</v>
      </c>
      <c r="B67" s="407" t="s">
        <v>188</v>
      </c>
      <c r="C67" s="409"/>
      <c r="D67" s="418"/>
      <c r="E67" s="409"/>
      <c r="F67" s="409"/>
      <c r="G67" s="409"/>
      <c r="H67" s="409"/>
      <c r="I67" s="409"/>
    </row>
    <row r="68" spans="1:9" ht="18.75">
      <c r="A68" s="422"/>
      <c r="B68" s="416" t="s">
        <v>517</v>
      </c>
      <c r="C68" s="417"/>
      <c r="D68" s="418" t="s">
        <v>57</v>
      </c>
      <c r="E68" s="409"/>
      <c r="F68" s="416">
        <f>E68*C68</f>
        <v>0</v>
      </c>
      <c r="G68" s="409"/>
      <c r="H68" s="416">
        <f>G68*C68</f>
        <v>0</v>
      </c>
      <c r="I68" s="409">
        <f>H68+F68</f>
        <v>0</v>
      </c>
    </row>
    <row r="69" spans="1:9" s="252" customFormat="1" ht="21.75">
      <c r="A69" s="254"/>
      <c r="B69" s="253" t="s">
        <v>518</v>
      </c>
      <c r="C69" s="253"/>
      <c r="D69" s="419"/>
      <c r="E69" s="253"/>
      <c r="F69" s="253">
        <f>SUM(F68:F68)</f>
        <v>0</v>
      </c>
      <c r="G69" s="253"/>
      <c r="H69" s="253">
        <f>SUM(H68:H68)</f>
        <v>0</v>
      </c>
      <c r="I69" s="253">
        <f>SUM(I68:I68)</f>
        <v>0</v>
      </c>
    </row>
    <row r="70" spans="1:9" ht="18.75">
      <c r="A70" s="420" t="s">
        <v>45</v>
      </c>
      <c r="B70" s="409" t="s">
        <v>519</v>
      </c>
      <c r="C70" s="409"/>
      <c r="D70" s="418"/>
      <c r="E70" s="409"/>
      <c r="F70" s="409"/>
      <c r="G70" s="409"/>
      <c r="H70" s="409"/>
      <c r="I70" s="409"/>
    </row>
    <row r="71" spans="1:9" ht="18.75">
      <c r="A71" s="422"/>
      <c r="B71" s="416" t="s">
        <v>520</v>
      </c>
      <c r="C71" s="417"/>
      <c r="D71" s="418" t="s">
        <v>57</v>
      </c>
      <c r="E71" s="409"/>
      <c r="F71" s="409">
        <f>E71*C71</f>
        <v>0</v>
      </c>
      <c r="G71" s="409"/>
      <c r="H71" s="409">
        <f>G71*C71</f>
        <v>0</v>
      </c>
      <c r="I71" s="409">
        <f>H71+F71</f>
        <v>0</v>
      </c>
    </row>
    <row r="72" spans="1:9" s="252" customFormat="1" ht="21.75">
      <c r="A72" s="254"/>
      <c r="B72" s="253" t="s">
        <v>521</v>
      </c>
      <c r="C72" s="253"/>
      <c r="D72" s="419"/>
      <c r="E72" s="253"/>
      <c r="F72" s="253">
        <f>SUM(F71:F71)</f>
        <v>0</v>
      </c>
      <c r="G72" s="253"/>
      <c r="H72" s="253">
        <f>SUM(H71:H71)</f>
        <v>0</v>
      </c>
      <c r="I72" s="253">
        <f>SUM(I71:I71)</f>
        <v>0</v>
      </c>
    </row>
    <row r="73" spans="1:9" ht="21">
      <c r="A73" s="422" t="s">
        <v>46</v>
      </c>
      <c r="B73" s="253" t="s">
        <v>522</v>
      </c>
      <c r="C73" s="409"/>
      <c r="D73" s="418"/>
      <c r="E73" s="409"/>
      <c r="F73" s="409"/>
      <c r="G73" s="409"/>
      <c r="H73" s="409"/>
      <c r="I73" s="409"/>
    </row>
    <row r="74" spans="1:9" ht="18.75">
      <c r="A74" s="422"/>
      <c r="B74" s="416" t="s">
        <v>523</v>
      </c>
      <c r="C74" s="417"/>
      <c r="D74" s="418" t="s">
        <v>24</v>
      </c>
      <c r="E74" s="409"/>
      <c r="F74" s="409">
        <f>E74*C74</f>
        <v>0</v>
      </c>
      <c r="G74" s="409"/>
      <c r="H74" s="409">
        <f>G74*C74</f>
        <v>0</v>
      </c>
      <c r="I74" s="409">
        <f>H74+F74</f>
        <v>0</v>
      </c>
    </row>
    <row r="75" spans="1:9" ht="18.75">
      <c r="A75" s="422"/>
      <c r="B75" s="416" t="s">
        <v>524</v>
      </c>
      <c r="C75" s="417"/>
      <c r="D75" s="418" t="s">
        <v>24</v>
      </c>
      <c r="E75" s="409"/>
      <c r="F75" s="409">
        <f>E75*C75</f>
        <v>0</v>
      </c>
      <c r="G75" s="409"/>
      <c r="H75" s="409">
        <f>G75*C75</f>
        <v>0</v>
      </c>
      <c r="I75" s="409">
        <f>H75+F75</f>
        <v>0</v>
      </c>
    </row>
    <row r="76" spans="1:9" ht="18.75">
      <c r="A76" s="422"/>
      <c r="B76" s="416" t="s">
        <v>525</v>
      </c>
      <c r="C76" s="417"/>
      <c r="D76" s="418" t="s">
        <v>24</v>
      </c>
      <c r="E76" s="409"/>
      <c r="F76" s="409">
        <f>E76*C76</f>
        <v>0</v>
      </c>
      <c r="G76" s="409"/>
      <c r="H76" s="409">
        <f>G76*C76</f>
        <v>0</v>
      </c>
      <c r="I76" s="409">
        <f>H76+F76</f>
        <v>0</v>
      </c>
    </row>
    <row r="77" spans="1:9" ht="21">
      <c r="A77" s="422"/>
      <c r="B77" s="253" t="s">
        <v>526</v>
      </c>
      <c r="C77" s="417"/>
      <c r="D77" s="418"/>
      <c r="E77" s="409"/>
      <c r="F77" s="409"/>
      <c r="G77" s="409"/>
      <c r="H77" s="409"/>
      <c r="I77" s="409"/>
    </row>
    <row r="78" spans="1:9" ht="18.75">
      <c r="A78" s="422"/>
      <c r="B78" s="416" t="s">
        <v>527</v>
      </c>
      <c r="C78" s="417"/>
      <c r="D78" s="418" t="s">
        <v>24</v>
      </c>
      <c r="E78" s="409"/>
      <c r="F78" s="409">
        <f>E78*C78</f>
        <v>0</v>
      </c>
      <c r="G78" s="409"/>
      <c r="H78" s="409">
        <f>G78*C78</f>
        <v>0</v>
      </c>
      <c r="I78" s="409">
        <f>H78+F78</f>
        <v>0</v>
      </c>
    </row>
    <row r="79" spans="1:9" ht="18.75">
      <c r="A79" s="422"/>
      <c r="B79" s="416" t="s">
        <v>528</v>
      </c>
      <c r="C79" s="417"/>
      <c r="D79" s="418" t="s">
        <v>24</v>
      </c>
      <c r="E79" s="409"/>
      <c r="F79" s="409">
        <f>E79*C79</f>
        <v>0</v>
      </c>
      <c r="G79" s="409"/>
      <c r="H79" s="409">
        <f>G79*C79</f>
        <v>0</v>
      </c>
      <c r="I79" s="409">
        <f>H79+F79</f>
        <v>0</v>
      </c>
    </row>
    <row r="80" spans="1:9" ht="18.75">
      <c r="A80" s="422"/>
      <c r="B80" s="416" t="s">
        <v>529</v>
      </c>
      <c r="C80" s="417"/>
      <c r="D80" s="418" t="s">
        <v>24</v>
      </c>
      <c r="E80" s="409"/>
      <c r="F80" s="409">
        <f>E80*C80</f>
        <v>0</v>
      </c>
      <c r="G80" s="409"/>
      <c r="H80" s="409">
        <f>G80*C80</f>
        <v>0</v>
      </c>
      <c r="I80" s="409">
        <f>H80+F80</f>
        <v>0</v>
      </c>
    </row>
    <row r="81" spans="1:9" s="256" customFormat="1" ht="21.75">
      <c r="A81" s="254"/>
      <c r="B81" s="253" t="s">
        <v>530</v>
      </c>
      <c r="C81" s="253"/>
      <c r="D81" s="419"/>
      <c r="E81" s="253"/>
      <c r="F81" s="253">
        <f>SUM(F74:F80)</f>
        <v>0</v>
      </c>
      <c r="G81" s="253"/>
      <c r="H81" s="253">
        <f>SUM(H74:H80)</f>
        <v>0</v>
      </c>
      <c r="I81" s="253">
        <f>SUM(I74:I80)</f>
        <v>0</v>
      </c>
    </row>
    <row r="82" spans="1:9" s="255" customFormat="1" ht="21">
      <c r="A82" s="259" t="s">
        <v>37</v>
      </c>
      <c r="B82" s="407" t="s">
        <v>531</v>
      </c>
      <c r="C82" s="409"/>
      <c r="D82" s="418"/>
      <c r="E82" s="409"/>
      <c r="F82" s="409"/>
      <c r="G82" s="409"/>
      <c r="H82" s="409"/>
      <c r="I82" s="409"/>
    </row>
    <row r="83" spans="1:9" s="255" customFormat="1" ht="18.75">
      <c r="A83" s="259"/>
      <c r="B83" s="416" t="s">
        <v>532</v>
      </c>
      <c r="C83" s="417"/>
      <c r="D83" s="418" t="s">
        <v>57</v>
      </c>
      <c r="E83" s="409"/>
      <c r="F83" s="409">
        <f>E83*C83</f>
        <v>0</v>
      </c>
      <c r="G83" s="409"/>
      <c r="H83" s="409">
        <f>G83*C83</f>
        <v>0</v>
      </c>
      <c r="I83" s="409">
        <f>H83+F83</f>
        <v>0</v>
      </c>
    </row>
    <row r="84" spans="1:9" s="255" customFormat="1" ht="18.75">
      <c r="A84" s="259"/>
      <c r="B84" s="416" t="s">
        <v>533</v>
      </c>
      <c r="C84" s="417"/>
      <c r="D84" s="418" t="s">
        <v>57</v>
      </c>
      <c r="E84" s="409"/>
      <c r="F84" s="409">
        <f>E84*C84</f>
        <v>0</v>
      </c>
      <c r="G84" s="409"/>
      <c r="H84" s="409">
        <f>G84*C84</f>
        <v>0</v>
      </c>
      <c r="I84" s="409">
        <f>H84+F84</f>
        <v>0</v>
      </c>
    </row>
    <row r="85" spans="1:9" s="255" customFormat="1" ht="18.75">
      <c r="A85" s="259"/>
      <c r="B85" s="416" t="s">
        <v>534</v>
      </c>
      <c r="C85" s="417"/>
      <c r="D85" s="418" t="s">
        <v>57</v>
      </c>
      <c r="E85" s="409"/>
      <c r="F85" s="409">
        <f>E85*C85</f>
        <v>0</v>
      </c>
      <c r="G85" s="409"/>
      <c r="H85" s="409">
        <f>G85*C85</f>
        <v>0</v>
      </c>
      <c r="I85" s="409">
        <f>H85+F85</f>
        <v>0</v>
      </c>
    </row>
    <row r="86" spans="1:9" s="252" customFormat="1" ht="21.75">
      <c r="A86" s="254"/>
      <c r="B86" s="253" t="s">
        <v>535</v>
      </c>
      <c r="C86" s="253"/>
      <c r="D86" s="419"/>
      <c r="E86" s="253"/>
      <c r="F86" s="253">
        <f>SUM(F83:F85)</f>
        <v>0</v>
      </c>
      <c r="G86" s="253"/>
      <c r="H86" s="253">
        <f>SUM(H83:H85)</f>
        <v>0</v>
      </c>
      <c r="I86" s="253">
        <f>SUM(I83:I85)</f>
        <v>0</v>
      </c>
    </row>
    <row r="87" ht="18.75">
      <c r="D87" s="405"/>
    </row>
    <row r="88" ht="18.75">
      <c r="D88" s="405"/>
    </row>
    <row r="89" ht="18.75">
      <c r="D89" s="405"/>
    </row>
  </sheetData>
  <sheetProtection/>
  <mergeCells count="6">
    <mergeCell ref="A3:A4"/>
    <mergeCell ref="G3:H3"/>
    <mergeCell ref="E3:F3"/>
    <mergeCell ref="B3:B4"/>
    <mergeCell ref="C3:C4"/>
    <mergeCell ref="D3:D4"/>
  </mergeCells>
  <printOptions/>
  <pageMargins left="0.63" right="0.5" top="0.81" bottom="0.75" header="0.25" footer="0.25"/>
  <pageSetup horizontalDpi="300" verticalDpi="3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nn</cp:lastModifiedBy>
  <cp:lastPrinted>2008-12-28T15:39:13Z</cp:lastPrinted>
  <dcterms:created xsi:type="dcterms:W3CDTF">2003-01-19T05:52:32Z</dcterms:created>
  <dcterms:modified xsi:type="dcterms:W3CDTF">2009-01-09T08:59:57Z</dcterms:modified>
  <cp:category/>
  <cp:version/>
  <cp:contentType/>
  <cp:contentStatus/>
</cp:coreProperties>
</file>